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7935" tabRatio="906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<sst xmlns="http://schemas.openxmlformats.org/spreadsheetml/2006/main" count="604" uniqueCount="309">
  <si>
    <t>ИТОГО</t>
  </si>
  <si>
    <t>Сумма</t>
  </si>
  <si>
    <t>( Ф И О )</t>
  </si>
  <si>
    <t>Главный бухгалтер:</t>
  </si>
  <si>
    <t>Плательщик</t>
  </si>
  <si>
    <t>Дата платежа</t>
  </si>
  <si>
    <t>код  049 1 12 02051 01 6000 120</t>
  </si>
  <si>
    <t>№ п/п</t>
  </si>
  <si>
    <t xml:space="preserve">Плата за проведение государственной экспертизы запасов полезных ископаемых, геологической, экономической и экологической инфориации о представляемых в пользование участках недр (кроме участков недр местного значения) </t>
  </si>
  <si>
    <t>Наименование участка недр</t>
  </si>
  <si>
    <t>Приложение 3</t>
  </si>
  <si>
    <t>к приказу Роснедра</t>
  </si>
  <si>
    <t>УФК</t>
  </si>
  <si>
    <t>от 28.01.2016 №70</t>
  </si>
  <si>
    <t xml:space="preserve">Примечание:  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</si>
  <si>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</si>
  <si>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>Наименова ние участка недр</t>
  </si>
  <si>
    <t xml:space="preserve">Плата за проведение государственной экспертизы запасов полезных ископаемых, геологической, экономической и экологической информации о представляемых в пользование участках недр (кроме участков недр местного значения) 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</si>
  <si>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 xml:space="preserve">март </t>
    </r>
    <r>
      <rPr>
        <sz val="10"/>
        <rFont val="Arial Cyr"/>
        <family val="0"/>
      </rPr>
      <t>месяц  2017 года.</t>
    </r>
  </si>
  <si>
    <t>Сведения о поступлении платы за проведение государственной экспертизы запасов по Центрнедра  за апрель месяц  2017 года.</t>
  </si>
  <si>
    <t>Сведения о поступлении платы за проведение государственной экспертизы запасов по Центрнедра  за май месяц  2017 года.</t>
  </si>
  <si>
    <t>Сведения о поступлении платы за проведение государственной экспертизы запасов по Центрнедра  за июнь месяц  2017 года.</t>
  </si>
  <si>
    <t>Сведения о поступлении платы за проведение государственной экспертизы запасов по Центрнедра  за июль месяц  2017 года.</t>
  </si>
  <si>
    <t>ООО "СоюзДомСтрой"</t>
  </si>
  <si>
    <t>ПАО "ОТМ"</t>
  </si>
  <si>
    <t>ООО "ОПТ СТРОЙ ТОРГ"</t>
  </si>
  <si>
    <t>ФГУП "ВНИИФТРИ"</t>
  </si>
  <si>
    <r>
      <t xml:space="preserve">Сведения о поступлении платы за проведение государственной экспертизы запасов по Центрнедра  </t>
    </r>
    <r>
      <rPr>
        <b/>
        <sz val="10"/>
        <rFont val="Arial Cyr"/>
        <family val="0"/>
      </rPr>
      <t>за январь месяц  2017 года</t>
    </r>
    <r>
      <rPr>
        <sz val="10"/>
        <rFont val="Arial Cyr"/>
        <family val="0"/>
      </rPr>
      <t>.</t>
    </r>
  </si>
  <si>
    <r>
      <t xml:space="preserve">Плата за проведение государственной </t>
    </r>
    <r>
      <rPr>
        <b/>
        <sz val="6"/>
        <rFont val="Arial Cyr"/>
        <family val="0"/>
      </rPr>
      <t>экспертизы запасов</t>
    </r>
    <r>
      <rPr>
        <sz val="6"/>
        <rFont val="Arial Cyr"/>
        <family val="2"/>
      </rPr>
      <t xml:space="preserve"> полезных ископаемых, геологической, экономической и экологической инфориации о представляемых в пользование участках недр (кроме участков недр местного значения) </t>
    </r>
  </si>
  <si>
    <t xml:space="preserve">ООО "МИРтекс" </t>
  </si>
  <si>
    <t xml:space="preserve">ООО СХП "Теплицы Белогорья" </t>
  </si>
  <si>
    <t>ООО "ВВКЗ"</t>
  </si>
  <si>
    <t>ув.№111 от 24.01.2017</t>
  </si>
  <si>
    <t>Садоводческое некоммерческое товарищество "СОВЕТ"</t>
  </si>
  <si>
    <t>ув.№112 от 25.01.2017</t>
  </si>
  <si>
    <t xml:space="preserve">ООО "Селена" </t>
  </si>
  <si>
    <t>ООО "Внуково Логистик"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</si>
  <si>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>февраль</t>
    </r>
    <r>
      <rPr>
        <sz val="10"/>
        <rFont val="Arial Cyr"/>
        <family val="0"/>
      </rPr>
      <t xml:space="preserve"> месяц  2017 года.</t>
    </r>
  </si>
  <si>
    <t xml:space="preserve">ООО ЗВК "БЕРВЕЛ" </t>
  </si>
  <si>
    <t>ЗАО "СВГ"</t>
  </si>
  <si>
    <t>ООО "ФСК "Лидер"</t>
  </si>
  <si>
    <t>ЗАО "КПВР "Сплав"</t>
  </si>
  <si>
    <t>Общество с ограниченной ответственностью ''Птицефабрика"Центральная''</t>
  </si>
  <si>
    <t>ув.№117 от 07.02.2017</t>
  </si>
  <si>
    <r>
      <t>Филатов Павел Андреевич (ИП)</t>
    </r>
    <r>
      <rPr>
        <sz val="9"/>
        <rFont val="Arial Cyr"/>
        <family val="0"/>
      </rPr>
      <t xml:space="preserve">            </t>
    </r>
    <r>
      <rPr>
        <sz val="8"/>
        <rFont val="Arial Cyr"/>
        <family val="0"/>
      </rPr>
      <t>(за ООО "МПЗ Агро-Белогорье")</t>
    </r>
  </si>
  <si>
    <t>ООО "ЛЭНД-ИНВЕСТ"</t>
  </si>
  <si>
    <t>ООО "Воронежгеология"</t>
  </si>
  <si>
    <t xml:space="preserve">ФИЛИАЛ ООО САФ-НЕВА В Г. УЗЛОВАЯ ТУЛЬСКОЙ ОБЛАСТИ </t>
  </si>
  <si>
    <t>АО "КРОКУС"</t>
  </si>
  <si>
    <t>СНТ "Импульс"</t>
  </si>
  <si>
    <t>Закрытое акционерное общество "Гидроинжстрой-Юг"</t>
  </si>
  <si>
    <t>ув.№119 от 15.02.2017</t>
  </si>
  <si>
    <t>ув.№118 от 07.02.2017</t>
  </si>
  <si>
    <t>ООО "КУРСКПРОДУКТ"</t>
  </si>
  <si>
    <t xml:space="preserve">ОАО Бутурлиновский мелькомбинат </t>
  </si>
  <si>
    <t>АО ЮИТ Московия</t>
  </si>
  <si>
    <t>ООО "Обушково"</t>
  </si>
  <si>
    <t>ООО "ПОСЕЙДОН"</t>
  </si>
  <si>
    <t>ООО "Геоцентр "Черноземье"</t>
  </si>
  <si>
    <t>ТЦ "Воронежгеомониторинг" филиал АО "Центральное ПГО"</t>
  </si>
  <si>
    <t>Учреждение "Центр восстановительной терапии им. М.А.Лиходея"</t>
  </si>
  <si>
    <t>ЗАО Агрофирма "Нива"</t>
  </si>
  <si>
    <t>на возврат, вх. от 17.03.2017 № 1930</t>
  </si>
  <si>
    <t>СНТ "ВЕРХОВЬЕ"</t>
  </si>
  <si>
    <t>ОАО "Брянский молочный комбинат"</t>
  </si>
  <si>
    <t>возврат</t>
  </si>
  <si>
    <t>по п/п от 10.03.2017 №1</t>
  </si>
  <si>
    <t xml:space="preserve">з/в № 69 от 20.03.2017 </t>
  </si>
  <si>
    <t>ООО "АПК АГРОЭКО</t>
  </si>
  <si>
    <t>ООО "Жилкомхоз"</t>
  </si>
  <si>
    <t>Экспертиза проекта…</t>
  </si>
  <si>
    <t>Уточнено по уведомлению от 27.03.2017 №124</t>
  </si>
  <si>
    <t>ув.№124/1 от 27.03.2017</t>
  </si>
  <si>
    <t>ООО "Воронежгеология К"</t>
  </si>
  <si>
    <t>Товарищество собственников жилья "Ивановское"</t>
  </si>
  <si>
    <t>МУП о.МУРОМ "ВОДОПРОВОД И КАНАЛИЗАЦИЯ"</t>
  </si>
  <si>
    <t>Общество с ограниченной ответственностью "Сантория"</t>
  </si>
  <si>
    <t>АО "УК "БМЗ"</t>
  </si>
  <si>
    <t>ООО "АГАЛАРОВ ЭСТЭЙТ"</t>
  </si>
  <si>
    <t>ООО "ГлобалТранс"</t>
  </si>
  <si>
    <t>ДНП "Лесной пейзаж"</t>
  </si>
  <si>
    <t>ООО "Тепличный Комбинат"</t>
  </si>
  <si>
    <t>ЗАО "Кселла-Аэроблок-Центр"</t>
  </si>
  <si>
    <t>МУП О.МУРОМ "ВОДОПРОВОД И КАНАЛИЗАЦИЯ"</t>
  </si>
  <si>
    <t>ув.№125 от 18.04.2017</t>
  </si>
  <si>
    <t>ООО "Брянская мясная компания"</t>
  </si>
  <si>
    <t>ув.№127 от 19.04.2017</t>
  </si>
  <si>
    <t>ув.№126 от 19.04.2017</t>
  </si>
  <si>
    <t xml:space="preserve">ООО "ГДК "Кремнезём" </t>
  </si>
  <si>
    <t xml:space="preserve">Колхоз имени Ленина </t>
  </si>
  <si>
    <t>ООО "Комсервис"</t>
  </si>
  <si>
    <t>ООО "Фирма РУСЕАН"</t>
  </si>
  <si>
    <t xml:space="preserve">ООО "Балакиревский водоканал" </t>
  </si>
  <si>
    <t>ООО "Карьерное управление № 5"</t>
  </si>
  <si>
    <t xml:space="preserve">ООО "Керама Марацци" </t>
  </si>
  <si>
    <t xml:space="preserve">АО НАК "АЗОТ" </t>
  </si>
  <si>
    <t>ООО "Бараново-33"</t>
  </si>
  <si>
    <t xml:space="preserve">ООО "Шуйский текстиль" </t>
  </si>
  <si>
    <t>ООО "Удмуртская геологоразведочная партия"</t>
  </si>
  <si>
    <t>ОАО "Термоприбор"</t>
  </si>
  <si>
    <t>на возврат 12.05.2017 вх.№2941</t>
  </si>
  <si>
    <t>АЛЬЯНС-ГРУПП ООО</t>
  </si>
  <si>
    <t>АО "ИИК"</t>
  </si>
  <si>
    <t>ООО "Горнодобывающая компания "Кремнезём"</t>
  </si>
  <si>
    <t>по п/п от 22.04.2017 № 1</t>
  </si>
  <si>
    <t xml:space="preserve">з/в № 71 от 19.05.2017 </t>
  </si>
  <si>
    <t>ООО "ЭКОСТАНДАРТ "ТЕХНИЧЕСКИЕ РЕШЕНИЯ"</t>
  </si>
  <si>
    <t>ООО "Балакиревский водоканал"</t>
  </si>
  <si>
    <t>АО "ДАР/ВОДГЕО"</t>
  </si>
  <si>
    <t>ООО "ГРАНЕЛЬ"</t>
  </si>
  <si>
    <r>
      <t xml:space="preserve">ВХ. от 29.05.2017№3214 </t>
    </r>
    <r>
      <rPr>
        <i/>
        <sz val="7"/>
        <rFont val="Arial Cyr"/>
        <family val="0"/>
      </rPr>
      <t>(Уточнить на КБК  049115020120160001403)</t>
    </r>
  </si>
  <si>
    <t>Юридическое бюро "Лекс Меркатория"(ООО)</t>
  </si>
  <si>
    <t>МУП "Удомельские коммунальные системы"</t>
  </si>
  <si>
    <t>АО "ТЕПЛОЭНЕРГОСБЫТОВАЯ КОМПАНИЯ"</t>
  </si>
  <si>
    <t xml:space="preserve">КОРОЛЕВ ЮРИЙ ЕВГЕНЬЕВИЧ (ИП) </t>
  </si>
  <si>
    <t>ООО "ГеоИнфоЦентр"</t>
  </si>
  <si>
    <t>АО НАК "АЗОТ"</t>
  </si>
  <si>
    <t>ув.№132/2 от 31.05.2017</t>
  </si>
  <si>
    <t>ООО "КВАРЦ"</t>
  </si>
  <si>
    <t xml:space="preserve">АО "Надежда" </t>
  </si>
  <si>
    <t>СНТ "Энтузиаст"</t>
  </si>
  <si>
    <t>ООО "ЛиагРо"</t>
  </si>
  <si>
    <t>ООО "ПХ "Лазаревское"</t>
  </si>
  <si>
    <t>ООО "Клиннедра"</t>
  </si>
  <si>
    <t>ООО "Синегорье"</t>
  </si>
  <si>
    <t>ООО "БИКГеопартнер"</t>
  </si>
  <si>
    <t>ЗАО "Гидроинжстрой-Юг"</t>
  </si>
  <si>
    <t>ООО "Брянский Бройлер"</t>
  </si>
  <si>
    <t>ув.№138 от 26.06.2017</t>
  </si>
  <si>
    <t>ув.№139от 26.06.2017</t>
  </si>
  <si>
    <t>ув.№140 от 26.06.2017</t>
  </si>
  <si>
    <t>ООО "ПетКорм"</t>
  </si>
  <si>
    <t>ООО "Экоквартал"</t>
  </si>
  <si>
    <t>на возврат</t>
  </si>
  <si>
    <t>ООО ФИРМА "ЭС ЗЭТ"</t>
  </si>
  <si>
    <t>ООО "БЕЛАЯ ПТИЦА-БЕЛГОРОД"    (ОП "Агрин")</t>
  </si>
  <si>
    <t>ООО "ИВАН"</t>
  </si>
  <si>
    <t>ОАО ГДК БЕРЕЛЕХ  г.МАГАДАН</t>
  </si>
  <si>
    <t>ООО Атлант  г.ТУЛА</t>
  </si>
  <si>
    <t>ООО "ГЛАССИНВЕСТ"</t>
  </si>
  <si>
    <t>ООО "СерВер"</t>
  </si>
  <si>
    <t>АО "ТПЗ"</t>
  </si>
  <si>
    <t xml:space="preserve">Филиал АО "Центральное ПГО" ТЦ "Липецкгеомониторинг" </t>
  </si>
  <si>
    <t>ЗАО "Геолинк Консалтинг"</t>
  </si>
  <si>
    <t>уточнить на экспертизу проекта</t>
  </si>
  <si>
    <r>
      <t xml:space="preserve">Сведения о поступлении платы за проведение государственной экспертизы запасов по Центрнедра  </t>
    </r>
    <r>
      <rPr>
        <b/>
        <sz val="10"/>
        <rFont val="Arial Cyr"/>
        <family val="0"/>
      </rPr>
      <t xml:space="preserve">за август месяц  2017 </t>
    </r>
    <r>
      <rPr>
        <sz val="10"/>
        <rFont val="Arial Cyr"/>
        <family val="0"/>
      </rPr>
      <t>года.</t>
    </r>
  </si>
  <si>
    <t>ООО "БизнесПроект"</t>
  </si>
  <si>
    <t>ООО "Профи-Лэнд"</t>
  </si>
  <si>
    <t>по п/п от 16.06.2017 № 156</t>
  </si>
  <si>
    <t>по п/п от 16.06.2017 № 155</t>
  </si>
  <si>
    <t xml:space="preserve">з/в № 78 от 02.08.2017 </t>
  </si>
  <si>
    <t xml:space="preserve">з/в № 77 от 02.08.2017 </t>
  </si>
  <si>
    <t xml:space="preserve">Филиал АО "Центральное ПГО"  ТЦ "Липецкгеомониторинг" </t>
  </si>
  <si>
    <t>ув.№146/1 от 04.07.2017</t>
  </si>
  <si>
    <t>ООО "БЕЛАЯ РУЗА"</t>
  </si>
  <si>
    <t>ЗАО "РФК"</t>
  </si>
  <si>
    <t>ООО "ИнвестСтрой"</t>
  </si>
  <si>
    <t>ООО "Газпромнефть-Оренбург"</t>
  </si>
  <si>
    <t xml:space="preserve">ГБУЗ "ДС № 20 ДЗМ" </t>
  </si>
  <si>
    <t>вх. от 09.08.2017 №4744</t>
  </si>
  <si>
    <t>частичный возврат - 60 т.р.</t>
  </si>
  <si>
    <t>частичный возврат - 30 т.р.</t>
  </si>
  <si>
    <t>вх. от 25.07.2017 №4402</t>
  </si>
  <si>
    <t>вх. от 11.08.2017 №4770</t>
  </si>
  <si>
    <t>АЛЕКСАНДРОВА  ЮЛИЯ  АЛЕКСАНДРОВНА, ООО "ЭДЕЛЬВЕЙС"</t>
  </si>
  <si>
    <t>АО "Центральное ПГО"</t>
  </si>
  <si>
    <t>АО "Росгео"</t>
  </si>
  <si>
    <t>по п/п от 16.06.2017 №8</t>
  </si>
  <si>
    <t>по п/п от 16.06.2017 №9</t>
  </si>
  <si>
    <t>ЗАО "Агроимпэкс"</t>
  </si>
  <si>
    <t>OOO "ИНГЕОЛКОМ+"</t>
  </si>
  <si>
    <t>ОАО "Горно-добывающая компания "Берелех"</t>
  </si>
  <si>
    <t>по п/п от 14.07.2017 №1946</t>
  </si>
  <si>
    <t>по п/п от 14.07.2017 №1947</t>
  </si>
  <si>
    <r>
      <t>МАЦНЕВ ГЕННАДИЙ АЛЕКСАНДРОВИЧ//</t>
    </r>
    <r>
      <rPr>
        <sz val="7"/>
        <color indexed="8"/>
        <rFont val="Times New Roman"/>
        <family val="1"/>
      </rPr>
      <t>ТАМБОВ. ОБЛ. г.МИЧУРИН</t>
    </r>
  </si>
  <si>
    <t>ООО ВПФ "Геология"  г. ВОРОНЕЖ</t>
  </si>
  <si>
    <t xml:space="preserve">ООО "Тепличный Комплекс Белогорья" </t>
  </si>
  <si>
    <r>
      <t xml:space="preserve">ВОРОТНИКОВ АЛЕКСАНДР АЛЕКСЕЕВИЧ </t>
    </r>
    <r>
      <rPr>
        <sz val="6"/>
        <rFont val="Arial Cyr"/>
        <family val="0"/>
      </rPr>
      <t>(НА ТЕРРИТОРИИ ООО "МОСОБЛЖИЛСТРОЙ)</t>
    </r>
  </si>
  <si>
    <t xml:space="preserve">АО "Агрофирма Дмитрова Гора" </t>
  </si>
  <si>
    <t>Федеральное государственное унитарное предприятие "Информационное телеграфное агентство России (ИТАР-ТАСС)"</t>
  </si>
  <si>
    <t>Садоводческое некомерческое товарищество "Радуга"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</si>
  <si>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 xml:space="preserve">сентябрь </t>
    </r>
    <r>
      <rPr>
        <sz val="10"/>
        <rFont val="Arial Cyr"/>
        <family val="0"/>
      </rPr>
      <t>месяц  2017 года.</t>
    </r>
  </si>
  <si>
    <t>Общество с ограниченной ответственностью "Воронежгеология К"</t>
  </si>
  <si>
    <t>ГУ АО "РОСГЕО"</t>
  </si>
  <si>
    <t>АО "Торговый дом "ПЕРЕКРЕСТОК"</t>
  </si>
  <si>
    <t>ООО "МаксиТрейд"</t>
  </si>
  <si>
    <t>ООО ХайдельбергЦемент Рус</t>
  </si>
  <si>
    <t>ООО ГП "ЦЕНТР ГЕОТЕХНОЛОГИИ"</t>
  </si>
  <si>
    <t>ООО ВПФ "Геология"</t>
  </si>
  <si>
    <t>МУП "Зеленхоз" г. Липецка</t>
  </si>
  <si>
    <t xml:space="preserve">ООО "Воронеж-Геомониторинг" </t>
  </si>
  <si>
    <t xml:space="preserve">АО "Лебединский ГОК" </t>
  </si>
  <si>
    <t>ООО "Коронелла"</t>
  </si>
  <si>
    <t>Центральный банк Российской Федерации (Банк России)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</si>
  <si>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>октябрь</t>
    </r>
    <r>
      <rPr>
        <sz val="10"/>
        <rFont val="Arial Cyr"/>
        <family val="0"/>
      </rPr>
      <t xml:space="preserve"> месяц  2017 года.</t>
    </r>
  </si>
  <si>
    <t>Оздоровительный центр "Полюс" в Городском округе Подольск МО</t>
  </si>
  <si>
    <t xml:space="preserve">ООО "ЭГГЕР ДРЕВПРОДУКТ ГАГАРИН" </t>
  </si>
  <si>
    <t>ООО "Премиум"</t>
  </si>
  <si>
    <t xml:space="preserve">ООО "Жилводсервис" </t>
  </si>
  <si>
    <t xml:space="preserve">ООО "МЕЛАГРО" </t>
  </si>
  <si>
    <t>ООО "КВИСТА"</t>
  </si>
  <si>
    <t>ФИЛИАЛ АО "ПО "Севмаш" ОЛЦ - Пансионат "Северный"</t>
  </si>
  <si>
    <t>ООО Фирма "Гео-А"</t>
  </si>
  <si>
    <t>ООО " ГМЗ "ЛИСКИНСКИЙ"</t>
  </si>
  <si>
    <t>ООО "Дятьковский Хрустальный завод плюс"</t>
  </si>
  <si>
    <t xml:space="preserve">ООО "Луховицкие овощи" </t>
  </si>
  <si>
    <t>Крым</t>
  </si>
  <si>
    <t>ООО "Газпром геологоразведка"</t>
  </si>
  <si>
    <t>ООО "Владение-В"</t>
  </si>
  <si>
    <t>вх.5982 от 12.10.2017</t>
  </si>
  <si>
    <t>по п/п от 04.10.2017 №1213</t>
  </si>
  <si>
    <t>ООО "ЮРИСТИ"</t>
  </si>
  <si>
    <t>ЗАО "АМКК" р/с 40702810007130100013 в БЕЛГОРОДСКОЕ ОТДЕЛЕНИЕ N8592 ПАО СБЕРБАНК г.БЕЛГОРОД</t>
  </si>
  <si>
    <t>ОАО ВОРОНЕЖСКОЕ РУДОУПРАВЛЕНИЕ</t>
  </si>
  <si>
    <t>МУП "РАЙВОДОКАНАЛ"</t>
  </si>
  <si>
    <t>МУНИЦИПАЛЬНОЕ УНИТАРНОЕ ПРЕДПРИЯТИЕ "ТЕПЛОСЕТЬ" ОРЕХОВО-ЗУЕВСКОГО МУНИЦИПАЛЬНОГО Р-НА"</t>
  </si>
  <si>
    <t>ЗАО "Моссельпром"</t>
  </si>
  <si>
    <t>по п/п от 17.09.2015 №2209</t>
  </si>
  <si>
    <t>з/в № 96 от 01.11.2017</t>
  </si>
  <si>
    <t>КИЗ "Зеленая Роща-1"</t>
  </si>
  <si>
    <t>вх.от 02.11.2017 №6553</t>
  </si>
  <si>
    <t>на  возврат</t>
  </si>
  <si>
    <t>ПАО "ЧМК"</t>
  </si>
  <si>
    <t>по п/п от 22.02.2012 №627</t>
  </si>
  <si>
    <t>з/в № 97 от 02.11.2017</t>
  </si>
  <si>
    <t>з/в № 98 от 02.11.2017</t>
  </si>
  <si>
    <t>по п/п от 22.02.2012 №628</t>
  </si>
  <si>
    <t>по п/п от 22.02.2012 №629</t>
  </si>
  <si>
    <t>Некрасовское МУП "Водоканал"</t>
  </si>
  <si>
    <t>Открытое акционерное общество Ребрихинский маслосырзавод</t>
  </si>
  <si>
    <t>ув.№156/1 от 03.11.2017</t>
  </si>
  <si>
    <t>ООО"Алтайаквостройгео"</t>
  </si>
  <si>
    <t>ув.№166 от 03.11.2017</t>
  </si>
  <si>
    <t>ув.№160 от 03.11.2017</t>
  </si>
  <si>
    <t>ОАО "Павловский маслосырзавод"</t>
  </si>
  <si>
    <t>ув.№164 от 03.11.2017</t>
  </si>
  <si>
    <t>ЗАО "БИОН"</t>
  </si>
  <si>
    <t>ув.№161 от 03.11.2017</t>
  </si>
  <si>
    <t>ув.№154/1 от 03.11.2017</t>
  </si>
  <si>
    <t>ув.№162 от 03.11.2017</t>
  </si>
  <si>
    <t>ООО "ФАРМАВЕСТ"</t>
  </si>
  <si>
    <t>ув.№157/6 от 03.11.2017</t>
  </si>
  <si>
    <t>ЗАО 'ПАНГЕЯ'</t>
  </si>
  <si>
    <t>ув.№165 от 03.11.2017</t>
  </si>
  <si>
    <t xml:space="preserve">ООО "БИЙСКИЙ АГРОПРОМСНАБ" </t>
  </si>
  <si>
    <t>ув.№163 от 03.11.2017</t>
  </si>
  <si>
    <t>ООО"ХайдельбергЦемент Рус"</t>
  </si>
  <si>
    <t>по п/п №12271 от 12.09.2017</t>
  </si>
  <si>
    <t>по п/п №12272 от 12.09.2017</t>
  </si>
  <si>
    <t>ФГБУ "ВИМС"</t>
  </si>
  <si>
    <t xml:space="preserve">з/в №102 от 07.11.2017 </t>
  </si>
  <si>
    <t xml:space="preserve">з/в № 103 от 07.11.2017 </t>
  </si>
  <si>
    <t>ОАО "ЭЗТМ"</t>
  </si>
  <si>
    <r>
      <t>1)вх. от 05.10.2017 №5821;</t>
    </r>
    <r>
      <rPr>
        <u val="single"/>
        <sz val="8"/>
        <rFont val="Arial Cyr"/>
        <family val="0"/>
      </rPr>
      <t>исх. от 12.10.2017 №05-05/3634;</t>
    </r>
    <r>
      <rPr>
        <sz val="8"/>
        <rFont val="Arial Cyr"/>
        <family val="0"/>
      </rPr>
      <t xml:space="preserve">    </t>
    </r>
    <r>
      <rPr>
        <b/>
        <sz val="8"/>
        <rFont val="Arial Cyr"/>
        <family val="0"/>
      </rPr>
      <t xml:space="preserve">2)вх.от 16.11.2017 №6959     </t>
    </r>
    <r>
      <rPr>
        <sz val="8"/>
        <rFont val="Arial Cyr"/>
        <family val="0"/>
      </rPr>
      <t xml:space="preserve">  </t>
    </r>
  </si>
  <si>
    <t>ОАО "Крахмалопродукт"</t>
  </si>
  <si>
    <t>ООО РусЭкоСтрой</t>
  </si>
  <si>
    <t>ув.№168/1 от 23.11.2017</t>
  </si>
  <si>
    <t xml:space="preserve">МУП "КУРСКВОДОКАНАЛ" </t>
  </si>
  <si>
    <t>ООО "ТК ЛипецкАгро"</t>
  </si>
  <si>
    <t>ООО "Стройгарант"</t>
  </si>
  <si>
    <t>по п/п от 24.08.2017 №281533</t>
  </si>
  <si>
    <t>ДНП "АртЭко"</t>
  </si>
  <si>
    <t xml:space="preserve">ООО "ИПК-сервис" </t>
  </si>
  <si>
    <t>ООО "Промэнергосеть"</t>
  </si>
  <si>
    <t>АО "БЗММК им. В.А. Скляренко"</t>
  </si>
  <si>
    <t>з/в №110 от 29.11.2017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</si>
  <si>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>ноябрь</t>
    </r>
    <r>
      <rPr>
        <sz val="10"/>
        <rFont val="Arial Cyr"/>
        <family val="0"/>
      </rPr>
      <t xml:space="preserve"> месяц  2017 года.</t>
    </r>
  </si>
  <si>
    <t>з/в №92 от           13.10.2017</t>
  </si>
  <si>
    <t>ООО "ИНТЕРКРОС ЦЕНТР"</t>
  </si>
  <si>
    <r>
      <t xml:space="preserve">Сведения о поступлении платы за проведение государственной экспертизы запасов по Центрнедра  за </t>
    </r>
    <r>
      <rPr>
        <b/>
        <sz val="10"/>
        <rFont val="Arial Cyr"/>
        <family val="0"/>
      </rPr>
      <t>декабрь</t>
    </r>
    <r>
      <rPr>
        <sz val="10"/>
        <rFont val="Arial Cyr"/>
        <family val="0"/>
      </rPr>
      <t xml:space="preserve"> месяц  2017 года.</t>
    </r>
  </si>
  <si>
    <t xml:space="preserve">10 тыс в ноябре </t>
  </si>
  <si>
    <t>ООО "Гавань"</t>
  </si>
  <si>
    <t>ООО "Водоканал"</t>
  </si>
  <si>
    <t>ЗАО "Матвеевское"</t>
  </si>
  <si>
    <t>ОАО "БЭЗ"</t>
  </si>
  <si>
    <t>ООО "БЕЛАЯ ПТИЦА-БЕЛГОРОД"</t>
  </si>
  <si>
    <t>ОАО "МосМедыньагропром"</t>
  </si>
  <si>
    <t>ООО"Албиф"</t>
  </si>
  <si>
    <t>ООО"Спецгеологоразведка"</t>
  </si>
  <si>
    <t>АО"Комбинат ЖКХ и благоустройства поселка Красково"</t>
  </si>
  <si>
    <t>Товарищество собственников недвижимости Новое Николино</t>
  </si>
  <si>
    <t>ОАО "Березичский стекольный завод" г. Калуга</t>
  </si>
  <si>
    <t>ООО "Бейо Рус Проперти"</t>
  </si>
  <si>
    <t>ООО "БауИнвест"</t>
  </si>
  <si>
    <t>ООО "Нера-Мекчерга"</t>
  </si>
  <si>
    <t>Уточнен на КБК 04911502012016000140</t>
  </si>
  <si>
    <t xml:space="preserve">См.: Ув. №173 от 25.12.2017 </t>
  </si>
  <si>
    <t>ООО "ЦГРК"</t>
  </si>
  <si>
    <t>ЗАО ГРК "Западная"</t>
  </si>
  <si>
    <t>по п/п от 14.09.2016 №5030</t>
  </si>
  <si>
    <t>ООО "Формматериалы"</t>
  </si>
  <si>
    <t>по п/п от 15.09.2016 №5051</t>
  </si>
  <si>
    <t>з/в  № 114 от22.12.17</t>
  </si>
  <si>
    <t>з/в  № 115 от22.12.17</t>
  </si>
  <si>
    <t>ув.173 от 25.12.2017</t>
  </si>
  <si>
    <t>ООО "ЛОС"</t>
  </si>
  <si>
    <t>АО "КНИИМ"</t>
  </si>
  <si>
    <t>ООО "АГРОСЕРВИС-ПЛЮС"</t>
  </si>
  <si>
    <t>АО "Липецкая городская энергетическая компания"</t>
  </si>
  <si>
    <t>*?</t>
  </si>
  <si>
    <t>? По Прил к Вып УФК</t>
  </si>
  <si>
    <t>вх.от 22.01.2018 №552</t>
  </si>
  <si>
    <t>МУП "Водоканал Сервис" г.Брянск</t>
  </si>
  <si>
    <t>вх.от 15.03.2018 №3732</t>
  </si>
  <si>
    <t>исх. от 10.10.2017 №05-05/3622</t>
  </si>
  <si>
    <t xml:space="preserve">вх. от 03.10.2017 №5789;   </t>
  </si>
  <si>
    <t>по п/п от 16.10.2017 №791</t>
  </si>
  <si>
    <t>вх. от 03.10.2018 № 12310</t>
  </si>
  <si>
    <t>Ответ - Исх: от 10.10.2018 №08-05/10049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</si>
</sst>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.0"/>
    <numFmt numFmtId="171" formatCode="#,##0.00_р_."/>
  </numFmts>
  <fonts count="7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20"/>
      <name val="Arial Cyr"/>
      <family val="0"/>
    </font>
    <font>
      <sz val="10"/>
      <color indexed="18"/>
      <name val="Arial Cyr"/>
      <family val="0"/>
    </font>
    <font>
      <sz val="8"/>
      <color indexed="10"/>
      <name val="Arial Cyr"/>
      <family val="0"/>
    </font>
    <font>
      <sz val="10"/>
      <color indexed="56"/>
      <name val="Arial Cyr"/>
      <family val="0"/>
    </font>
    <font>
      <sz val="10"/>
      <color indexed="60"/>
      <name val="Arial Cyr"/>
      <family val="0"/>
    </font>
    <font>
      <sz val="8"/>
      <color indexed="12"/>
      <name val="Arial Cyr"/>
      <family val="0"/>
    </font>
    <font>
      <sz val="10"/>
      <color indexed="8"/>
      <name val="Times New Roman"/>
      <family val="1"/>
    </font>
    <font>
      <i/>
      <sz val="6"/>
      <name val="Arial Cyr"/>
      <family val="0"/>
    </font>
    <font>
      <sz val="6"/>
      <name val="Arial Cyr"/>
      <family val="0"/>
    </font>
    <font>
      <i/>
      <sz val="10"/>
      <color indexed="10"/>
      <name val="Arial Cyr"/>
      <family val="0"/>
    </font>
    <font>
      <sz val="7"/>
      <name val="Arial Cyr"/>
      <family val="2"/>
    </font>
    <font>
      <i/>
      <sz val="10"/>
      <name val="Arial Cyr"/>
      <family val="0"/>
    </font>
    <font>
      <i/>
      <sz val="8"/>
      <name val="Arial Cyr"/>
      <family val="0"/>
    </font>
    <font>
      <i/>
      <sz val="8"/>
      <color indexed="10"/>
      <name val="Arial Cyr"/>
      <family val="0"/>
    </font>
    <font>
      <i/>
      <sz val="8"/>
      <color indexed="12"/>
      <name val="Arial Cyr"/>
      <family val="0"/>
    </font>
    <font>
      <b/>
      <i/>
      <sz val="8"/>
      <color indexed="10"/>
      <name val="Arial Cyr"/>
      <family val="0"/>
    </font>
    <font>
      <sz val="9"/>
      <name val="Arial Cyr"/>
      <family val="0"/>
    </font>
    <font>
      <b/>
      <i/>
      <sz val="10"/>
      <color indexed="10"/>
      <name val="Arial Cyr"/>
      <family val="0"/>
    </font>
    <font>
      <i/>
      <sz val="9"/>
      <color indexed="10"/>
      <name val="Arial Cyr"/>
      <family val="0"/>
    </font>
    <font>
      <b/>
      <i/>
      <sz val="6"/>
      <color indexed="10"/>
      <name val="Arial Cyr"/>
      <family val="0"/>
    </font>
    <font>
      <i/>
      <sz val="6"/>
      <color indexed="10"/>
      <name val="Arial Cyr"/>
      <family val="0"/>
    </font>
    <font>
      <b/>
      <i/>
      <sz val="10"/>
      <name val="Arial Cyr"/>
      <family val="0"/>
    </font>
    <font>
      <b/>
      <i/>
      <sz val="7"/>
      <name val="Arial Cyr"/>
      <family val="0"/>
    </font>
    <font>
      <sz val="6"/>
      <color indexed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6"/>
      <name val="Arial Cyr"/>
      <family val="2"/>
    </font>
    <font>
      <sz val="6"/>
      <color indexed="8"/>
      <name val="Times New Roman"/>
      <family val="1"/>
    </font>
    <font>
      <i/>
      <sz val="6"/>
      <color indexed="12"/>
      <name val="Arial Cyr"/>
      <family val="0"/>
    </font>
    <font>
      <b/>
      <i/>
      <sz val="6"/>
      <name val="Arial Cyr"/>
      <family val="0"/>
    </font>
    <font>
      <sz val="6"/>
      <color indexed="12"/>
      <name val="Arial Cyr"/>
      <family val="0"/>
    </font>
    <font>
      <b/>
      <sz val="7"/>
      <name val="Arial Cyr"/>
      <family val="2"/>
    </font>
    <font>
      <sz val="10"/>
      <color indexed="12"/>
      <name val="Arial Cyr"/>
      <family val="0"/>
    </font>
    <font>
      <i/>
      <sz val="8"/>
      <color indexed="20"/>
      <name val="Arial Cyr"/>
      <family val="0"/>
    </font>
    <font>
      <i/>
      <sz val="7"/>
      <color indexed="12"/>
      <name val="Arial Cyr"/>
      <family val="0"/>
    </font>
    <font>
      <b/>
      <sz val="6"/>
      <color indexed="10"/>
      <name val="Arial Cyr"/>
      <family val="0"/>
    </font>
    <font>
      <i/>
      <sz val="9"/>
      <name val="Arial Cyr"/>
      <family val="0"/>
    </font>
    <font>
      <i/>
      <sz val="7"/>
      <name val="Arial Cyr"/>
      <family val="0"/>
    </font>
    <font>
      <sz val="5"/>
      <name val="Arial Cyr"/>
      <family val="0"/>
    </font>
    <font>
      <sz val="9"/>
      <color indexed="8"/>
      <name val="Times New Roman"/>
      <family val="1"/>
    </font>
    <font>
      <i/>
      <sz val="10"/>
      <color indexed="12"/>
      <name val="Arial Cyr"/>
      <family val="0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i/>
      <sz val="7"/>
      <color indexed="10"/>
      <name val="Arial Cyr"/>
      <family val="0"/>
    </font>
    <font>
      <sz val="7"/>
      <color indexed="8"/>
      <name val="Times New Roman"/>
      <family val="1"/>
    </font>
    <font>
      <u val="single"/>
      <sz val="8"/>
      <name val="Arial Cyr"/>
      <family val="0"/>
    </font>
    <font>
      <sz val="8.5"/>
      <name val="Arial Cyr"/>
      <family val="0"/>
    </font>
    <font>
      <b/>
      <i/>
      <sz val="7"/>
      <color indexed="10"/>
      <name val="Arial Cyr"/>
      <family val="0"/>
    </font>
    <font>
      <i/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5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1" borderId="7" applyNumberFormat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" borderId="0" applyNumberFormat="0" applyBorder="0" applyAlignment="0" applyProtection="0"/>
  </cellStyleXfs>
  <cellXfs count="9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4" xfId="0" applyNumberFormat="1" applyBorder="1" applyAlignment="1">
      <alignment/>
    </xf>
    <xf numFmtId="0" fontId="1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7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8" fillId="0" borderId="10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30" fillId="0" borderId="1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4" fontId="30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33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0" fontId="35" fillId="0" borderId="10" xfId="0" applyFont="1" applyFill="1" applyBorder="1" applyAlignment="1">
      <alignment vertical="top" wrapText="1"/>
    </xf>
    <xf numFmtId="4" fontId="28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3" fillId="0" borderId="10" xfId="0" applyFont="1" applyFill="1" applyBorder="1" applyAlignment="1">
      <alignment wrapText="1"/>
    </xf>
    <xf numFmtId="44" fontId="3" fillId="0" borderId="0" xfId="43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14" fontId="29" fillId="0" borderId="10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16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right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40" fillId="0" borderId="0" xfId="0" applyFont="1" applyBorder="1" applyAlignment="1">
      <alignment vertical="center" wrapText="1"/>
    </xf>
    <xf numFmtId="4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4" fontId="40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1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32" fillId="0" borderId="1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39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21" xfId="0" applyFont="1" applyFill="1" applyBorder="1" applyAlignment="1">
      <alignment vertical="top" wrapText="1"/>
    </xf>
    <xf numFmtId="1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" fontId="0" fillId="24" borderId="22" xfId="0" applyNumberFormat="1" applyFont="1" applyFill="1" applyBorder="1" applyAlignment="1">
      <alignment/>
    </xf>
    <xf numFmtId="0" fontId="21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4" fontId="0" fillId="2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1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4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4" fontId="0" fillId="24" borderId="2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19" fillId="0" borderId="21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0" fontId="13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0" fontId="0" fillId="0" borderId="21" xfId="0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0" fillId="24" borderId="22" xfId="0" applyNumberForma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4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4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0" fontId="0" fillId="0" borderId="23" xfId="0" applyFill="1" applyBorder="1" applyAlignment="1">
      <alignment horizontal="right" vertical="center" wrapText="1"/>
    </xf>
    <xf numFmtId="14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9" fillId="0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1" fontId="0" fillId="0" borderId="2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6" xfId="0" applyFill="1" applyBorder="1" applyAlignment="1">
      <alignment horizontal="right" vertical="center" wrapText="1"/>
    </xf>
    <xf numFmtId="0" fontId="15" fillId="0" borderId="23" xfId="0" applyFont="1" applyFill="1" applyBorder="1" applyAlignment="1">
      <alignment vertical="top" wrapText="1"/>
    </xf>
    <xf numFmtId="4" fontId="37" fillId="0" borderId="21" xfId="0" applyNumberFormat="1" applyFont="1" applyFill="1" applyBorder="1" applyAlignment="1">
      <alignment/>
    </xf>
    <xf numFmtId="4" fontId="0" fillId="24" borderId="22" xfId="0" applyNumberFormat="1" applyFont="1" applyFill="1" applyBorder="1" applyAlignment="1">
      <alignment/>
    </xf>
    <xf numFmtId="0" fontId="7" fillId="0" borderId="21" xfId="0" applyFont="1" applyFill="1" applyBorder="1" applyAlignment="1">
      <alignment vertical="top" wrapText="1"/>
    </xf>
    <xf numFmtId="14" fontId="0" fillId="0" borderId="25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4" fontId="0" fillId="24" borderId="24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4" fillId="0" borderId="21" xfId="0" applyFont="1" applyFill="1" applyBorder="1" applyAlignment="1">
      <alignment vertical="top" wrapText="1"/>
    </xf>
    <xf numFmtId="1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top" wrapText="1"/>
    </xf>
    <xf numFmtId="14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4" fontId="0" fillId="24" borderId="24" xfId="0" applyNumberFormat="1" applyFont="1" applyFill="1" applyBorder="1" applyAlignment="1">
      <alignment/>
    </xf>
    <xf numFmtId="0" fontId="0" fillId="22" borderId="23" xfId="0" applyFont="1" applyFill="1" applyBorder="1" applyAlignment="1">
      <alignment/>
    </xf>
    <xf numFmtId="0" fontId="0" fillId="22" borderId="23" xfId="0" applyFont="1" applyFill="1" applyBorder="1" applyAlignment="1">
      <alignment vertical="top" wrapText="1"/>
    </xf>
    <xf numFmtId="14" fontId="0" fillId="22" borderId="23" xfId="0" applyNumberFormat="1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4" fontId="0" fillId="22" borderId="23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2" fillId="3" borderId="23" xfId="0" applyFont="1" applyFill="1" applyBorder="1" applyAlignment="1">
      <alignment vertical="top" wrapText="1"/>
    </xf>
    <xf numFmtId="0" fontId="17" fillId="3" borderId="23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top" wrapText="1"/>
    </xf>
    <xf numFmtId="0" fontId="39" fillId="0" borderId="21" xfId="0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1" fillId="22" borderId="23" xfId="0" applyFont="1" applyFill="1" applyBorder="1" applyAlignment="1">
      <alignment vertical="top" wrapText="1"/>
    </xf>
    <xf numFmtId="0" fontId="38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Border="1" applyAlignment="1">
      <alignment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1" fontId="0" fillId="0" borderId="16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wrapText="1"/>
    </xf>
    <xf numFmtId="1" fontId="0" fillId="0" borderId="2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4" fontId="47" fillId="0" borderId="16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7" fillId="0" borderId="21" xfId="0" applyNumberFormat="1" applyFont="1" applyFill="1" applyBorder="1" applyAlignment="1">
      <alignment/>
    </xf>
    <xf numFmtId="4" fontId="47" fillId="24" borderId="22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vertical="top" wrapText="1"/>
    </xf>
    <xf numFmtId="14" fontId="13" fillId="0" borderId="16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21" fillId="22" borderId="16" xfId="0" applyFont="1" applyFill="1" applyBorder="1" applyAlignment="1">
      <alignment vertical="top" wrapText="1"/>
    </xf>
    <xf numFmtId="0" fontId="0" fillId="22" borderId="16" xfId="0" applyFont="1" applyFill="1" applyBorder="1" applyAlignment="1">
      <alignment wrapText="1"/>
    </xf>
    <xf numFmtId="14" fontId="0" fillId="22" borderId="16" xfId="0" applyNumberFormat="1" applyFont="1" applyFill="1" applyBorder="1" applyAlignment="1">
      <alignment horizontal="center"/>
    </xf>
    <xf numFmtId="1" fontId="0" fillId="22" borderId="16" xfId="0" applyNumberFormat="1" applyFont="1" applyFill="1" applyBorder="1" applyAlignment="1">
      <alignment horizontal="center" vertical="center"/>
    </xf>
    <xf numFmtId="4" fontId="0" fillId="22" borderId="16" xfId="0" applyNumberFormat="1" applyFont="1" applyFill="1" applyBorder="1" applyAlignment="1">
      <alignment/>
    </xf>
    <xf numFmtId="4" fontId="0" fillId="22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8" fillId="0" borderId="21" xfId="0" applyFont="1" applyFill="1" applyBorder="1" applyAlignment="1">
      <alignment vertical="top" wrapText="1"/>
    </xf>
    <xf numFmtId="4" fontId="0" fillId="24" borderId="27" xfId="0" applyNumberFormat="1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2" fillId="25" borderId="21" xfId="0" applyFont="1" applyFill="1" applyBorder="1" applyAlignment="1">
      <alignment vertical="top" wrapText="1"/>
    </xf>
    <xf numFmtId="14" fontId="0" fillId="25" borderId="21" xfId="0" applyNumberFormat="1" applyFont="1" applyFill="1" applyBorder="1" applyAlignment="1">
      <alignment horizontal="center"/>
    </xf>
    <xf numFmtId="1" fontId="0" fillId="25" borderId="21" xfId="0" applyNumberFormat="1" applyFont="1" applyFill="1" applyBorder="1" applyAlignment="1">
      <alignment horizontal="center" vertical="center"/>
    </xf>
    <xf numFmtId="4" fontId="47" fillId="25" borderId="2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13" fillId="0" borderId="21" xfId="0" applyFont="1" applyFill="1" applyBorder="1" applyAlignment="1">
      <alignment vertical="top" wrapText="1"/>
    </xf>
    <xf numFmtId="4" fontId="0" fillId="0" borderId="21" xfId="0" applyNumberFormat="1" applyFont="1" applyFill="1" applyBorder="1" applyAlignment="1">
      <alignment/>
    </xf>
    <xf numFmtId="0" fontId="13" fillId="0" borderId="23" xfId="0" applyFont="1" applyFill="1" applyBorder="1" applyAlignment="1">
      <alignment vertical="top" wrapText="1"/>
    </xf>
    <xf numFmtId="4" fontId="37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2" fillId="0" borderId="23" xfId="0" applyFont="1" applyFill="1" applyBorder="1" applyAlignment="1">
      <alignment vertical="top" wrapText="1"/>
    </xf>
    <xf numFmtId="14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4" fontId="21" fillId="0" borderId="14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4" fontId="26" fillId="24" borderId="22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44" fillId="0" borderId="16" xfId="0" applyFont="1" applyBorder="1" applyAlignment="1">
      <alignment horizontal="left" vertical="top" wrapText="1"/>
    </xf>
    <xf numFmtId="0" fontId="0" fillId="0" borderId="25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7" fillId="0" borderId="25" xfId="0" applyFont="1" applyFill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0" fillId="0" borderId="25" xfId="0" applyFont="1" applyFill="1" applyBorder="1" applyAlignment="1">
      <alignment/>
    </xf>
    <xf numFmtId="0" fontId="2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/>
    </xf>
    <xf numFmtId="14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0" fontId="46" fillId="0" borderId="25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0" fillId="0" borderId="28" xfId="0" applyNumberFormat="1" applyFont="1" applyFill="1" applyBorder="1" applyAlignment="1">
      <alignment/>
    </xf>
    <xf numFmtId="4" fontId="26" fillId="24" borderId="24" xfId="0" applyNumberFormat="1" applyFont="1" applyFill="1" applyBorder="1" applyAlignment="1">
      <alignment/>
    </xf>
    <xf numFmtId="0" fontId="32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7" fillId="0" borderId="10" xfId="0" applyFont="1" applyBorder="1" applyAlignment="1">
      <alignment horizontal="right"/>
    </xf>
    <xf numFmtId="0" fontId="42" fillId="0" borderId="0" xfId="0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4" fontId="0" fillId="24" borderId="29" xfId="0" applyNumberFormat="1" applyFont="1" applyFill="1" applyBorder="1" applyAlignment="1">
      <alignment/>
    </xf>
    <xf numFmtId="4" fontId="4" fillId="24" borderId="22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11" fillId="0" borderId="16" xfId="0" applyFont="1" applyBorder="1" applyAlignment="1">
      <alignment/>
    </xf>
    <xf numFmtId="14" fontId="0" fillId="0" borderId="16" xfId="0" applyNumberFormat="1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14" fontId="0" fillId="0" borderId="25" xfId="0" applyNumberForma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left" vertical="top" wrapText="1"/>
    </xf>
    <xf numFmtId="0" fontId="39" fillId="0" borderId="25" xfId="0" applyFont="1" applyFill="1" applyBorder="1" applyAlignment="1">
      <alignment wrapText="1"/>
    </xf>
    <xf numFmtId="14" fontId="0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left" vertical="center" wrapText="1"/>
    </xf>
    <xf numFmtId="0" fontId="49" fillId="0" borderId="16" xfId="0" applyFont="1" applyBorder="1" applyAlignment="1">
      <alignment/>
    </xf>
    <xf numFmtId="0" fontId="49" fillId="0" borderId="21" xfId="0" applyFon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/>
    </xf>
    <xf numFmtId="0" fontId="21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vertical="top" wrapText="1"/>
    </xf>
    <xf numFmtId="14" fontId="0" fillId="22" borderId="1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4" fontId="0" fillId="22" borderId="10" xfId="0" applyNumberFormat="1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21" xfId="0" applyFont="1" applyFill="1" applyBorder="1" applyAlignment="1">
      <alignment/>
    </xf>
    <xf numFmtId="0" fontId="21" fillId="22" borderId="21" xfId="0" applyFont="1" applyFill="1" applyBorder="1" applyAlignment="1">
      <alignment vertical="top" wrapText="1"/>
    </xf>
    <xf numFmtId="0" fontId="18" fillId="22" borderId="21" xfId="0" applyFont="1" applyFill="1" applyBorder="1" applyAlignment="1">
      <alignment vertical="top" wrapText="1"/>
    </xf>
    <xf numFmtId="14" fontId="0" fillId="22" borderId="21" xfId="0" applyNumberFormat="1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4" fontId="0" fillId="22" borderId="21" xfId="0" applyNumberFormat="1" applyFont="1" applyFill="1" applyBorder="1" applyAlignment="1">
      <alignment/>
    </xf>
    <xf numFmtId="4" fontId="0" fillId="22" borderId="22" xfId="0" applyNumberFormat="1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13" fillId="22" borderId="16" xfId="0" applyFont="1" applyFill="1" applyBorder="1" applyAlignment="1">
      <alignment vertical="top" wrapText="1"/>
    </xf>
    <xf numFmtId="14" fontId="0" fillId="22" borderId="16" xfId="0" applyNumberFormat="1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4" fontId="0" fillId="22" borderId="16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46" fillId="22" borderId="16" xfId="0" applyFont="1" applyFill="1" applyBorder="1" applyAlignment="1">
      <alignment horizontal="left" vertical="top" wrapText="1"/>
    </xf>
    <xf numFmtId="0" fontId="19" fillId="22" borderId="16" xfId="0" applyFont="1" applyFill="1" applyBorder="1" applyAlignment="1">
      <alignment vertical="top" wrapText="1"/>
    </xf>
    <xf numFmtId="14" fontId="0" fillId="22" borderId="26" xfId="0" applyNumberFormat="1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/>
    </xf>
    <xf numFmtId="4" fontId="0" fillId="22" borderId="26" xfId="0" applyNumberFormat="1" applyFont="1" applyFill="1" applyBorder="1" applyAlignment="1">
      <alignment/>
    </xf>
    <xf numFmtId="0" fontId="46" fillId="22" borderId="21" xfId="0" applyFont="1" applyFill="1" applyBorder="1" applyAlignment="1">
      <alignment/>
    </xf>
    <xf numFmtId="0" fontId="19" fillId="22" borderId="21" xfId="0" applyFont="1" applyFill="1" applyBorder="1" applyAlignment="1">
      <alignment vertical="top" wrapText="1"/>
    </xf>
    <xf numFmtId="14" fontId="0" fillId="22" borderId="25" xfId="0" applyNumberFormat="1" applyFont="1" applyFill="1" applyBorder="1" applyAlignment="1">
      <alignment horizontal="center"/>
    </xf>
    <xf numFmtId="0" fontId="0" fillId="22" borderId="25" xfId="0" applyFont="1" applyFill="1" applyBorder="1" applyAlignment="1">
      <alignment horizontal="center"/>
    </xf>
    <xf numFmtId="4" fontId="0" fillId="22" borderId="25" xfId="0" applyNumberFormat="1" applyFont="1" applyFill="1" applyBorder="1" applyAlignment="1">
      <alignment/>
    </xf>
    <xf numFmtId="4" fontId="26" fillId="22" borderId="2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46" fillId="0" borderId="10" xfId="0" applyFont="1" applyFill="1" applyBorder="1" applyAlignment="1">
      <alignment vertical="top" wrapText="1"/>
    </xf>
    <xf numFmtId="0" fontId="46" fillId="0" borderId="23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vertical="top" wrapText="1"/>
    </xf>
    <xf numFmtId="0" fontId="49" fillId="0" borderId="14" xfId="0" applyFont="1" applyBorder="1" applyAlignment="1">
      <alignment/>
    </xf>
    <xf numFmtId="0" fontId="11" fillId="0" borderId="16" xfId="0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1" fillId="0" borderId="21" xfId="0" applyFont="1" applyFill="1" applyBorder="1" applyAlignment="1">
      <alignment vertical="top" wrapText="1"/>
    </xf>
    <xf numFmtId="4" fontId="21" fillId="24" borderId="27" xfId="0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44" fillId="0" borderId="21" xfId="0" applyFont="1" applyFill="1" applyBorder="1" applyAlignment="1">
      <alignment vertical="top" wrapText="1"/>
    </xf>
    <xf numFmtId="4" fontId="0" fillId="24" borderId="27" xfId="0" applyNumberFormat="1" applyFont="1" applyFill="1" applyBorder="1" applyAlignment="1">
      <alignment/>
    </xf>
    <xf numFmtId="0" fontId="44" fillId="0" borderId="16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4" fontId="0" fillId="24" borderId="10" xfId="0" applyNumberFormat="1" applyFont="1" applyFill="1" applyBorder="1" applyAlignment="1">
      <alignment/>
    </xf>
    <xf numFmtId="0" fontId="17" fillId="0" borderId="21" xfId="0" applyFont="1" applyFill="1" applyBorder="1" applyAlignment="1">
      <alignment vertical="top" wrapText="1"/>
    </xf>
    <xf numFmtId="4" fontId="0" fillId="24" borderId="22" xfId="0" applyNumberFormat="1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21" fillId="7" borderId="23" xfId="0" applyFont="1" applyFill="1" applyBorder="1" applyAlignment="1">
      <alignment/>
    </xf>
    <xf numFmtId="14" fontId="0" fillId="7" borderId="23" xfId="0" applyNumberFormat="1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4" fontId="0" fillId="7" borderId="23" xfId="0" applyNumberFormat="1" applyFont="1" applyFill="1" applyBorder="1" applyAlignment="1">
      <alignment/>
    </xf>
    <xf numFmtId="0" fontId="0" fillId="22" borderId="16" xfId="0" applyFill="1" applyBorder="1" applyAlignment="1">
      <alignment horizontal="center" vertical="center" wrapText="1"/>
    </xf>
    <xf numFmtId="0" fontId="46" fillId="22" borderId="16" xfId="0" applyFont="1" applyFill="1" applyBorder="1" applyAlignment="1">
      <alignment vertical="top" wrapText="1"/>
    </xf>
    <xf numFmtId="0" fontId="2" fillId="22" borderId="16" xfId="0" applyFont="1" applyFill="1" applyBorder="1" applyAlignment="1">
      <alignment vertical="top" wrapText="1"/>
    </xf>
    <xf numFmtId="4" fontId="0" fillId="22" borderId="0" xfId="0" applyNumberFormat="1" applyFont="1" applyFill="1" applyBorder="1" applyAlignment="1">
      <alignment/>
    </xf>
    <xf numFmtId="0" fontId="0" fillId="22" borderId="21" xfId="0" applyFont="1" applyFill="1" applyBorder="1" applyAlignment="1">
      <alignment/>
    </xf>
    <xf numFmtId="0" fontId="2" fillId="22" borderId="21" xfId="0" applyFont="1" applyFill="1" applyBorder="1" applyAlignment="1">
      <alignment vertical="top" wrapText="1"/>
    </xf>
    <xf numFmtId="0" fontId="17" fillId="22" borderId="2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/>
    </xf>
    <xf numFmtId="0" fontId="18" fillId="0" borderId="23" xfId="0" applyFont="1" applyFill="1" applyBorder="1" applyAlignment="1">
      <alignment wrapText="1"/>
    </xf>
    <xf numFmtId="0" fontId="43" fillId="0" borderId="23" xfId="0" applyFont="1" applyFill="1" applyBorder="1" applyAlignment="1">
      <alignment vertical="top" wrapText="1"/>
    </xf>
    <xf numFmtId="0" fontId="11" fillId="0" borderId="24" xfId="0" applyFont="1" applyBorder="1" applyAlignment="1">
      <alignment/>
    </xf>
    <xf numFmtId="0" fontId="14" fillId="0" borderId="31" xfId="0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0" fontId="2" fillId="0" borderId="31" xfId="0" applyFont="1" applyFill="1" applyBorder="1" applyAlignment="1">
      <alignment vertical="top" wrapText="1"/>
    </xf>
    <xf numFmtId="14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51" fillId="0" borderId="21" xfId="0" applyFont="1" applyBorder="1" applyAlignment="1">
      <alignment horizontal="left" vertical="center" wrapText="1"/>
    </xf>
    <xf numFmtId="0" fontId="51" fillId="0" borderId="34" xfId="0" applyFont="1" applyBorder="1" applyAlignment="1">
      <alignment/>
    </xf>
    <xf numFmtId="0" fontId="2" fillId="0" borderId="2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51" fillId="0" borderId="32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33" fillId="0" borderId="16" xfId="0" applyFont="1" applyFill="1" applyBorder="1" applyAlignment="1">
      <alignment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0" fontId="51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0" fontId="25" fillId="0" borderId="16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1" fillId="4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14" fontId="0" fillId="4" borderId="1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4" fontId="0" fillId="4" borderId="10" xfId="0" applyNumberFormat="1" applyFont="1" applyFill="1" applyBorder="1" applyAlignment="1">
      <alignment/>
    </xf>
    <xf numFmtId="0" fontId="21" fillId="4" borderId="21" xfId="0" applyFont="1" applyFill="1" applyBorder="1" applyAlignment="1">
      <alignment vertical="top" wrapText="1"/>
    </xf>
    <xf numFmtId="0" fontId="13" fillId="4" borderId="21" xfId="0" applyFont="1" applyFill="1" applyBorder="1" applyAlignment="1">
      <alignment vertical="top" wrapText="1"/>
    </xf>
    <xf numFmtId="14" fontId="0" fillId="4" borderId="21" xfId="0" applyNumberFormat="1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4" fontId="0" fillId="4" borderId="21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2" fillId="22" borderId="10" xfId="0" applyFont="1" applyFill="1" applyBorder="1" applyAlignment="1">
      <alignment vertical="top" wrapText="1"/>
    </xf>
    <xf numFmtId="14" fontId="0" fillId="22" borderId="1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14" fontId="0" fillId="22" borderId="21" xfId="0" applyNumberFormat="1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4" fontId="1" fillId="22" borderId="21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8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39" fillId="0" borderId="16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42" fillId="0" borderId="16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14" fontId="16" fillId="0" borderId="21" xfId="0" applyNumberFormat="1" applyFont="1" applyFill="1" applyBorder="1" applyAlignment="1">
      <alignment horizontal="center"/>
    </xf>
    <xf numFmtId="14" fontId="16" fillId="0" borderId="16" xfId="0" applyNumberFormat="1" applyFont="1" applyFill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50" fillId="0" borderId="16" xfId="0" applyFont="1" applyFill="1" applyBorder="1" applyAlignment="1">
      <alignment vertical="top" wrapText="1"/>
    </xf>
    <xf numFmtId="0" fontId="18" fillId="0" borderId="31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/>
    </xf>
    <xf numFmtId="0" fontId="0" fillId="0" borderId="25" xfId="0" applyFont="1" applyFill="1" applyBorder="1" applyAlignment="1">
      <alignment vertical="top" wrapText="1"/>
    </xf>
    <xf numFmtId="0" fontId="50" fillId="0" borderId="25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4" fontId="0" fillId="24" borderId="27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16" fillId="0" borderId="23" xfId="0" applyFont="1" applyFill="1" applyBorder="1" applyAlignment="1">
      <alignment vertical="top" wrapText="1"/>
    </xf>
    <xf numFmtId="0" fontId="30" fillId="2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4" fontId="1" fillId="22" borderId="16" xfId="0" applyNumberFormat="1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4" fontId="1" fillId="22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vertical="top" wrapText="1"/>
    </xf>
    <xf numFmtId="4" fontId="0" fillId="4" borderId="23" xfId="0" applyNumberFormat="1" applyFont="1" applyFill="1" applyBorder="1" applyAlignment="1">
      <alignment/>
    </xf>
    <xf numFmtId="4" fontId="0" fillId="4" borderId="16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4" fontId="0" fillId="4" borderId="16" xfId="0" applyNumberFormat="1" applyFont="1" applyFill="1" applyBorder="1" applyAlignment="1">
      <alignment/>
    </xf>
    <xf numFmtId="4" fontId="0" fillId="4" borderId="10" xfId="0" applyNumberFormat="1" applyFont="1" applyFill="1" applyBorder="1" applyAlignment="1">
      <alignment/>
    </xf>
    <xf numFmtId="4" fontId="0" fillId="4" borderId="21" xfId="0" applyNumberFormat="1" applyFont="1" applyFill="1" applyBorder="1" applyAlignment="1">
      <alignment/>
    </xf>
    <xf numFmtId="4" fontId="4" fillId="4" borderId="16" xfId="0" applyNumberFormat="1" applyFont="1" applyFill="1" applyBorder="1" applyAlignment="1">
      <alignment/>
    </xf>
    <xf numFmtId="4" fontId="4" fillId="4" borderId="21" xfId="0" applyNumberFormat="1" applyFont="1" applyFill="1" applyBorder="1" applyAlignment="1">
      <alignment/>
    </xf>
    <xf numFmtId="4" fontId="0" fillId="4" borderId="14" xfId="0" applyNumberFormat="1" applyFont="1" applyFill="1" applyBorder="1" applyAlignment="1">
      <alignment/>
    </xf>
    <xf numFmtId="0" fontId="39" fillId="4" borderId="21" xfId="0" applyFont="1" applyFill="1" applyBorder="1" applyAlignment="1">
      <alignment vertical="top" wrapText="1"/>
    </xf>
    <xf numFmtId="14" fontId="0" fillId="4" borderId="16" xfId="0" applyNumberFormat="1" applyFont="1" applyFill="1" applyBorder="1" applyAlignment="1">
      <alignment horizontal="center"/>
    </xf>
    <xf numFmtId="14" fontId="0" fillId="4" borderId="14" xfId="0" applyNumberFormat="1" applyFont="1" applyFill="1" applyBorder="1" applyAlignment="1">
      <alignment horizontal="center"/>
    </xf>
    <xf numFmtId="14" fontId="0" fillId="4" borderId="10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3" borderId="1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1" fillId="0" borderId="36" xfId="0" applyFont="1" applyFill="1" applyBorder="1" applyAlignment="1">
      <alignment vertical="top" wrapText="1"/>
    </xf>
    <xf numFmtId="0" fontId="19" fillId="0" borderId="36" xfId="0" applyFont="1" applyFill="1" applyBorder="1" applyAlignment="1">
      <alignment vertical="top" wrapText="1"/>
    </xf>
    <xf numFmtId="14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" fontId="0" fillId="3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1" fillId="0" borderId="37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14" fontId="0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36" xfId="0" applyFont="1" applyFill="1" applyBorder="1" applyAlignment="1">
      <alignment vertical="top" wrapText="1"/>
    </xf>
    <xf numFmtId="4" fontId="0" fillId="0" borderId="36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8" fillId="0" borderId="14" xfId="0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 vertical="top" wrapText="1"/>
    </xf>
    <xf numFmtId="14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1" fillId="0" borderId="39" xfId="0" applyFont="1" applyFill="1" applyBorder="1" applyAlignment="1">
      <alignment vertical="top" wrapText="1"/>
    </xf>
    <xf numFmtId="0" fontId="54" fillId="0" borderId="16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55" fillId="0" borderId="36" xfId="0" applyFont="1" applyFill="1" applyBorder="1" applyAlignment="1">
      <alignment vertical="top" wrapText="1"/>
    </xf>
    <xf numFmtId="4" fontId="37" fillId="0" borderId="36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0" fillId="0" borderId="40" xfId="0" applyFont="1" applyFill="1" applyBorder="1" applyAlignment="1">
      <alignment/>
    </xf>
    <xf numFmtId="14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 vertical="top" wrapText="1"/>
    </xf>
    <xf numFmtId="0" fontId="42" fillId="3" borderId="0" xfId="0" applyFont="1" applyFill="1" applyAlignment="1">
      <alignment horizontal="center" vertical="center" wrapText="1"/>
    </xf>
    <xf numFmtId="4" fontId="17" fillId="4" borderId="0" xfId="0" applyNumberFormat="1" applyFont="1" applyFill="1" applyBorder="1" applyAlignment="1">
      <alignment/>
    </xf>
    <xf numFmtId="4" fontId="18" fillId="25" borderId="41" xfId="0" applyNumberFormat="1" applyFont="1" applyFill="1" applyBorder="1" applyAlignment="1">
      <alignment/>
    </xf>
    <xf numFmtId="4" fontId="17" fillId="22" borderId="42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17" fillId="22" borderId="41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22" borderId="0" xfId="0" applyNumberFormat="1" applyFont="1" applyFill="1" applyBorder="1" applyAlignment="1">
      <alignment/>
    </xf>
    <xf numFmtId="4" fontId="17" fillId="22" borderId="43" xfId="0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4" fontId="17" fillId="22" borderId="22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1" fillId="22" borderId="10" xfId="0" applyFont="1" applyFill="1" applyBorder="1" applyAlignment="1">
      <alignment vertical="top" wrapText="1"/>
    </xf>
    <xf numFmtId="0" fontId="13" fillId="22" borderId="10" xfId="0" applyFont="1" applyFill="1" applyBorder="1" applyAlignment="1">
      <alignment vertical="top" wrapText="1"/>
    </xf>
    <xf numFmtId="4" fontId="0" fillId="22" borderId="10" xfId="0" applyNumberFormat="1" applyFont="1" applyFill="1" applyBorder="1" applyAlignment="1">
      <alignment/>
    </xf>
    <xf numFmtId="4" fontId="26" fillId="22" borderId="0" xfId="0" applyNumberFormat="1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21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14" fontId="0" fillId="7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4" fontId="0" fillId="7" borderId="10" xfId="0" applyNumberFormat="1" applyFont="1" applyFill="1" applyBorder="1" applyAlignment="1">
      <alignment/>
    </xf>
    <xf numFmtId="0" fontId="17" fillId="7" borderId="10" xfId="0" applyFont="1" applyFill="1" applyBorder="1" applyAlignment="1">
      <alignment horizontal="center"/>
    </xf>
    <xf numFmtId="0" fontId="0" fillId="4" borderId="36" xfId="0" applyFont="1" applyFill="1" applyBorder="1" applyAlignment="1">
      <alignment vertical="top" wrapText="1"/>
    </xf>
    <xf numFmtId="0" fontId="45" fillId="4" borderId="36" xfId="0" applyFont="1" applyFill="1" applyBorder="1" applyAlignment="1">
      <alignment vertical="top" wrapText="1"/>
    </xf>
    <xf numFmtId="14" fontId="0" fillId="4" borderId="36" xfId="0" applyNumberFormat="1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4" fontId="0" fillId="4" borderId="36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44" fillId="3" borderId="44" xfId="0" applyFont="1" applyFill="1" applyBorder="1" applyAlignment="1">
      <alignment/>
    </xf>
    <xf numFmtId="0" fontId="2" fillId="3" borderId="21" xfId="0" applyFont="1" applyFill="1" applyBorder="1" applyAlignment="1">
      <alignment vertical="top" wrapText="1"/>
    </xf>
    <xf numFmtId="14" fontId="0" fillId="3" borderId="21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4" fontId="0" fillId="3" borderId="21" xfId="0" applyNumberFormat="1" applyFont="1" applyFill="1" applyBorder="1" applyAlignment="1">
      <alignment/>
    </xf>
    <xf numFmtId="4" fontId="0" fillId="3" borderId="32" xfId="0" applyNumberFormat="1" applyFont="1" applyFill="1" applyBorder="1" applyAlignment="1">
      <alignment/>
    </xf>
    <xf numFmtId="0" fontId="4" fillId="3" borderId="15" xfId="0" applyFont="1" applyFill="1" applyBorder="1" applyAlignment="1">
      <alignment horizontal="left"/>
    </xf>
    <xf numFmtId="0" fontId="42" fillId="22" borderId="1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5" fillId="7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29" fillId="0" borderId="0" xfId="43" applyFont="1" applyBorder="1" applyAlignment="1">
      <alignment horizontal="left" vertical="center" wrapText="1"/>
    </xf>
    <xf numFmtId="44" fontId="31" fillId="0" borderId="0" xfId="43" applyFont="1" applyBorder="1" applyAlignment="1">
      <alignment horizontal="left" vertical="center" wrapText="1"/>
    </xf>
    <xf numFmtId="0" fontId="2" fillId="10" borderId="21" xfId="0" applyFont="1" applyFill="1" applyBorder="1" applyAlignment="1">
      <alignment vertical="top" wrapText="1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4" fontId="0" fillId="0" borderId="0" xfId="0" applyNumberFormat="1" applyAlignment="1">
      <alignment horizontal="left"/>
    </xf>
    <xf numFmtId="0" fontId="30" fillId="7" borderId="10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" fontId="0" fillId="0" borderId="0" xfId="0" applyNumberFormat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30" fillId="22" borderId="10" xfId="0" applyFont="1" applyFill="1" applyBorder="1" applyAlignment="1">
      <alignment horizontal="center"/>
    </xf>
    <xf numFmtId="0" fontId="30" fillId="22" borderId="11" xfId="0" applyFont="1" applyFill="1" applyBorder="1" applyAlignment="1">
      <alignment horizontal="center"/>
    </xf>
    <xf numFmtId="0" fontId="30" fillId="22" borderId="12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2" fillId="22" borderId="11" xfId="0" applyFont="1" applyFill="1" applyBorder="1" applyAlignment="1">
      <alignment horizontal="left" vertical="center" wrapText="1"/>
    </xf>
    <xf numFmtId="0" fontId="2" fillId="22" borderId="12" xfId="0" applyFont="1" applyFill="1" applyBorder="1" applyAlignment="1">
      <alignment horizontal="left" vertical="center" wrapText="1"/>
    </xf>
    <xf numFmtId="0" fontId="2" fillId="22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22" borderId="11" xfId="0" applyFont="1" applyFill="1" applyBorder="1" applyAlignment="1">
      <alignment horizontal="center"/>
    </xf>
    <xf numFmtId="0" fontId="15" fillId="22" borderId="13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7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22" borderId="11" xfId="0" applyFont="1" applyFill="1" applyBorder="1" applyAlignment="1">
      <alignment horizontal="center" vertical="center"/>
    </xf>
    <xf numFmtId="0" fontId="17" fillId="22" borderId="12" xfId="0" applyFont="1" applyFill="1" applyBorder="1" applyAlignment="1">
      <alignment horizontal="center" vertical="center"/>
    </xf>
    <xf numFmtId="0" fontId="17" fillId="22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6">
      <selection activeCell="C35" sqref="C35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27" customWidth="1"/>
    <col min="4" max="4" width="13.75390625" style="0" customWidth="1"/>
    <col min="6" max="6" width="12.375" style="0" customWidth="1"/>
    <col min="7" max="7" width="11.75390625" style="0" bestFit="1" customWidth="1"/>
    <col min="8" max="8" width="10.75390625" style="0" bestFit="1" customWidth="1"/>
  </cols>
  <sheetData>
    <row r="1" spans="1:6" ht="12.75">
      <c r="A1" s="1"/>
      <c r="B1" s="6"/>
      <c r="C1" s="25"/>
      <c r="D1" s="2"/>
      <c r="E1" s="11" t="s">
        <v>10</v>
      </c>
      <c r="F1" s="7"/>
    </row>
    <row r="2" spans="1:6" ht="12.75">
      <c r="A2" s="1"/>
      <c r="B2" s="6"/>
      <c r="C2" s="25"/>
      <c r="D2" s="2"/>
      <c r="E2" s="11" t="s">
        <v>11</v>
      </c>
      <c r="F2" s="7"/>
    </row>
    <row r="3" spans="1:10" ht="12.75">
      <c r="A3" s="86"/>
      <c r="B3" s="87"/>
      <c r="C3" s="88"/>
      <c r="D3" s="89"/>
      <c r="E3" s="798" t="s">
        <v>13</v>
      </c>
      <c r="F3" s="798"/>
      <c r="G3" s="85"/>
      <c r="H3" s="85"/>
      <c r="I3" s="85"/>
      <c r="J3" s="85"/>
    </row>
    <row r="4" spans="1:10" ht="12.75">
      <c r="A4" s="86"/>
      <c r="B4" s="87"/>
      <c r="C4" s="88"/>
      <c r="D4" s="89"/>
      <c r="E4" s="89"/>
      <c r="F4" s="91"/>
      <c r="G4" s="85"/>
      <c r="H4" s="85"/>
      <c r="I4" s="85"/>
      <c r="J4" s="85"/>
    </row>
    <row r="5" spans="1:10" ht="12.75">
      <c r="A5" s="799" t="s">
        <v>27</v>
      </c>
      <c r="B5" s="799"/>
      <c r="C5" s="799"/>
      <c r="D5" s="799"/>
      <c r="E5" s="799"/>
      <c r="F5" s="799"/>
      <c r="G5" s="85"/>
      <c r="H5" s="85"/>
      <c r="I5" s="85"/>
      <c r="J5" s="85"/>
    </row>
    <row r="6" spans="1:10" ht="12.75">
      <c r="A6" s="799"/>
      <c r="B6" s="799"/>
      <c r="C6" s="799"/>
      <c r="D6" s="799"/>
      <c r="E6" s="799"/>
      <c r="F6" s="799"/>
      <c r="G6" s="85"/>
      <c r="H6" s="85"/>
      <c r="I6" s="85"/>
      <c r="J6" s="85"/>
    </row>
    <row r="7" spans="1:10" ht="12.75">
      <c r="A7" s="86"/>
      <c r="B7" s="87"/>
      <c r="C7" s="93"/>
      <c r="D7" s="94"/>
      <c r="E7" s="94"/>
      <c r="F7" s="96"/>
      <c r="G7" s="85"/>
      <c r="H7" s="85"/>
      <c r="I7" s="85"/>
      <c r="J7" s="85"/>
    </row>
    <row r="8" spans="1:10" ht="12.75">
      <c r="A8" s="800" t="s">
        <v>7</v>
      </c>
      <c r="B8" s="802" t="s">
        <v>4</v>
      </c>
      <c r="C8" s="804" t="s">
        <v>9</v>
      </c>
      <c r="D8" s="98" t="s">
        <v>6</v>
      </c>
      <c r="E8" s="108"/>
      <c r="F8" s="100"/>
      <c r="G8" s="85"/>
      <c r="H8" s="85"/>
      <c r="I8" s="85"/>
      <c r="J8" s="85"/>
    </row>
    <row r="9" spans="1:10" ht="12.75">
      <c r="A9" s="800"/>
      <c r="B9" s="802"/>
      <c r="C9" s="805"/>
      <c r="D9" s="806" t="s">
        <v>28</v>
      </c>
      <c r="E9" s="807"/>
      <c r="F9" s="808"/>
      <c r="G9" s="85"/>
      <c r="H9" s="85"/>
      <c r="I9" s="85"/>
      <c r="J9" s="85"/>
    </row>
    <row r="10" spans="1:10" ht="12.75">
      <c r="A10" s="800"/>
      <c r="B10" s="802"/>
      <c r="C10" s="805"/>
      <c r="D10" s="809"/>
      <c r="E10" s="810"/>
      <c r="F10" s="811"/>
      <c r="G10" s="85"/>
      <c r="H10" s="85"/>
      <c r="I10" s="85"/>
      <c r="J10" s="85"/>
    </row>
    <row r="11" spans="1:10" ht="12.75">
      <c r="A11" s="800"/>
      <c r="B11" s="802"/>
      <c r="C11" s="805"/>
      <c r="D11" s="809"/>
      <c r="E11" s="810"/>
      <c r="F11" s="811"/>
      <c r="G11" s="85"/>
      <c r="H11" s="85"/>
      <c r="I11" s="85"/>
      <c r="J11" s="85"/>
    </row>
    <row r="12" spans="1:10" ht="12.75">
      <c r="A12" s="800"/>
      <c r="B12" s="802"/>
      <c r="C12" s="805"/>
      <c r="D12" s="812"/>
      <c r="E12" s="813"/>
      <c r="F12" s="814"/>
      <c r="G12" s="85"/>
      <c r="H12" s="85"/>
      <c r="I12" s="85"/>
      <c r="J12" s="85"/>
    </row>
    <row r="13" spans="1:10" ht="12.75">
      <c r="A13" s="801"/>
      <c r="B13" s="803"/>
      <c r="C13" s="805"/>
      <c r="D13" s="101" t="s">
        <v>5</v>
      </c>
      <c r="E13" s="109" t="s">
        <v>7</v>
      </c>
      <c r="F13" s="103" t="s">
        <v>1</v>
      </c>
      <c r="G13" s="85"/>
      <c r="H13" s="85"/>
      <c r="I13" s="85"/>
      <c r="J13" s="85"/>
    </row>
    <row r="14" spans="1:10" ht="13.5" thickBot="1">
      <c r="A14" s="309">
        <v>1</v>
      </c>
      <c r="B14" s="316" t="s">
        <v>23</v>
      </c>
      <c r="C14" s="310"/>
      <c r="D14" s="311">
        <v>42746</v>
      </c>
      <c r="E14" s="312">
        <v>1</v>
      </c>
      <c r="F14" s="313">
        <v>10000</v>
      </c>
      <c r="G14" s="314">
        <f>SUM(F14)</f>
        <v>10000</v>
      </c>
      <c r="H14" s="86"/>
      <c r="I14" s="85"/>
      <c r="J14" s="85"/>
    </row>
    <row r="15" spans="1:11" ht="12.75">
      <c r="A15" s="171">
        <v>2</v>
      </c>
      <c r="B15" s="317" t="s">
        <v>24</v>
      </c>
      <c r="C15" s="305"/>
      <c r="D15" s="306">
        <v>42751</v>
      </c>
      <c r="E15" s="307">
        <v>392</v>
      </c>
      <c r="F15" s="308">
        <v>40000</v>
      </c>
      <c r="G15" s="117"/>
      <c r="H15" s="85"/>
      <c r="I15" s="85"/>
      <c r="J15" s="85"/>
      <c r="K15" s="85"/>
    </row>
    <row r="16" spans="1:11" ht="13.5" thickBot="1">
      <c r="A16" s="309">
        <v>3</v>
      </c>
      <c r="B16" s="315" t="s">
        <v>25</v>
      </c>
      <c r="C16" s="310"/>
      <c r="D16" s="311">
        <v>42751</v>
      </c>
      <c r="E16" s="312">
        <v>1</v>
      </c>
      <c r="F16" s="313">
        <v>5000</v>
      </c>
      <c r="G16" s="318">
        <f>SUM(F15:F16)</f>
        <v>45000</v>
      </c>
      <c r="H16" s="85"/>
      <c r="I16" s="85"/>
      <c r="J16" s="85"/>
      <c r="K16" s="85"/>
    </row>
    <row r="17" spans="1:11" ht="24">
      <c r="A17" s="171">
        <v>4</v>
      </c>
      <c r="B17" s="331" t="s">
        <v>176</v>
      </c>
      <c r="C17" s="305"/>
      <c r="D17" s="306">
        <v>42753</v>
      </c>
      <c r="E17" s="307">
        <v>123</v>
      </c>
      <c r="F17" s="308">
        <v>40000</v>
      </c>
      <c r="G17" s="272"/>
      <c r="H17" s="115"/>
      <c r="I17" s="115"/>
      <c r="J17" s="115"/>
      <c r="K17" s="85"/>
    </row>
    <row r="18" spans="1:11" ht="13.5" thickBot="1">
      <c r="A18" s="309">
        <v>5</v>
      </c>
      <c r="B18" s="310" t="s">
        <v>26</v>
      </c>
      <c r="C18" s="310"/>
      <c r="D18" s="311">
        <v>42753</v>
      </c>
      <c r="E18" s="312">
        <v>325</v>
      </c>
      <c r="F18" s="313">
        <v>40000</v>
      </c>
      <c r="G18" s="318">
        <f>SUM(F17:F18)</f>
        <v>80000</v>
      </c>
      <c r="H18" s="216"/>
      <c r="I18" s="216"/>
      <c r="J18" s="216"/>
      <c r="K18" s="216"/>
    </row>
    <row r="19" spans="1:11" ht="13.5" thickBot="1">
      <c r="A19" s="319">
        <v>6</v>
      </c>
      <c r="B19" s="320" t="s">
        <v>29</v>
      </c>
      <c r="C19" s="321"/>
      <c r="D19" s="322">
        <v>42754</v>
      </c>
      <c r="E19" s="323">
        <v>237</v>
      </c>
      <c r="F19" s="324">
        <v>40000</v>
      </c>
      <c r="G19" s="325">
        <f>SUM(F19)</f>
        <v>40000</v>
      </c>
      <c r="H19" s="215"/>
      <c r="I19" s="216"/>
      <c r="J19" s="216"/>
      <c r="K19" s="216"/>
    </row>
    <row r="20" spans="1:14" ht="12.75">
      <c r="A20" s="171">
        <v>7</v>
      </c>
      <c r="B20" s="331" t="s">
        <v>30</v>
      </c>
      <c r="C20" s="305"/>
      <c r="D20" s="306">
        <v>42759</v>
      </c>
      <c r="E20" s="307">
        <v>172</v>
      </c>
      <c r="F20" s="308">
        <v>40000</v>
      </c>
      <c r="G20" s="118"/>
      <c r="H20" s="118"/>
      <c r="I20" s="118"/>
      <c r="J20" s="118"/>
      <c r="K20" s="118"/>
      <c r="L20" s="1"/>
      <c r="M20" s="1"/>
      <c r="N20" s="1"/>
    </row>
    <row r="21" spans="1:14" ht="23.25" thickBot="1">
      <c r="A21" s="309">
        <v>8</v>
      </c>
      <c r="B21" s="315" t="s">
        <v>31</v>
      </c>
      <c r="C21" s="329" t="s">
        <v>32</v>
      </c>
      <c r="D21" s="311">
        <v>42752</v>
      </c>
      <c r="E21" s="312">
        <v>138</v>
      </c>
      <c r="F21" s="328">
        <v>10000</v>
      </c>
      <c r="G21" s="318">
        <f>SUM(F20:F21)</f>
        <v>50000</v>
      </c>
      <c r="H21" s="326"/>
      <c r="I21" s="219"/>
      <c r="J21" s="219"/>
      <c r="K21" s="219"/>
      <c r="L21" s="253"/>
      <c r="M21" s="253"/>
      <c r="N21" s="253"/>
    </row>
    <row r="22" spans="1:14" ht="30.75">
      <c r="A22" s="171">
        <v>9</v>
      </c>
      <c r="B22" s="305" t="s">
        <v>177</v>
      </c>
      <c r="C22" s="305"/>
      <c r="D22" s="306">
        <v>42760</v>
      </c>
      <c r="E22" s="307">
        <v>511179</v>
      </c>
      <c r="F22" s="327">
        <v>10000</v>
      </c>
      <c r="G22" s="246"/>
      <c r="H22" s="224"/>
      <c r="I22" s="86"/>
      <c r="J22" s="86"/>
      <c r="K22" s="86"/>
      <c r="L22" s="1"/>
      <c r="M22" s="1"/>
      <c r="N22" s="1"/>
    </row>
    <row r="23" spans="1:14" ht="23.25" thickBot="1">
      <c r="A23" s="309">
        <v>10</v>
      </c>
      <c r="B23" s="310" t="s">
        <v>33</v>
      </c>
      <c r="C23" s="329" t="s">
        <v>34</v>
      </c>
      <c r="D23" s="311">
        <v>42755</v>
      </c>
      <c r="E23" s="312">
        <v>3</v>
      </c>
      <c r="F23" s="313">
        <v>10000</v>
      </c>
      <c r="G23" s="318">
        <f>SUM(F22:F23)</f>
        <v>20000</v>
      </c>
      <c r="H23" s="86"/>
      <c r="I23" s="86"/>
      <c r="J23" s="86"/>
      <c r="K23" s="86"/>
      <c r="L23" s="1"/>
      <c r="M23" s="1"/>
      <c r="N23" s="1"/>
    </row>
    <row r="24" spans="1:11" ht="13.5" thickBot="1">
      <c r="A24" s="319">
        <v>11</v>
      </c>
      <c r="B24" s="320" t="s">
        <v>35</v>
      </c>
      <c r="C24" s="321"/>
      <c r="D24" s="322">
        <v>42762</v>
      </c>
      <c r="E24" s="323">
        <v>38</v>
      </c>
      <c r="F24" s="324">
        <v>40000</v>
      </c>
      <c r="G24" s="325">
        <f>SUM(F24)</f>
        <v>40000</v>
      </c>
      <c r="H24" s="86"/>
      <c r="I24" s="86"/>
      <c r="J24" s="86"/>
      <c r="K24" s="86"/>
    </row>
    <row r="25" spans="1:11" ht="12.75">
      <c r="A25" s="171">
        <v>12</v>
      </c>
      <c r="B25" s="305"/>
      <c r="C25" s="330"/>
      <c r="D25" s="306"/>
      <c r="E25" s="307"/>
      <c r="F25" s="345"/>
      <c r="G25" s="118"/>
      <c r="H25" s="132"/>
      <c r="I25" s="219"/>
      <c r="J25" s="219"/>
      <c r="K25" s="219"/>
    </row>
    <row r="26" spans="1:11" ht="12.75">
      <c r="A26" s="348">
        <v>13</v>
      </c>
      <c r="B26" s="349"/>
      <c r="C26" s="350"/>
      <c r="D26" s="351"/>
      <c r="E26" s="352"/>
      <c r="F26" s="353"/>
      <c r="G26" s="126"/>
      <c r="H26" s="86"/>
      <c r="I26" s="86"/>
      <c r="J26" s="86"/>
      <c r="K26" s="86"/>
    </row>
    <row r="27" spans="1:11" ht="12.75">
      <c r="A27" s="31">
        <v>14</v>
      </c>
      <c r="B27" s="32"/>
      <c r="C27" s="32"/>
      <c r="D27" s="33"/>
      <c r="E27" s="34"/>
      <c r="F27" s="35"/>
      <c r="G27" s="126"/>
      <c r="H27" s="86"/>
      <c r="I27" s="86"/>
      <c r="J27" s="86"/>
      <c r="K27" s="86"/>
    </row>
    <row r="28" spans="1:11" ht="12.75">
      <c r="A28" s="31">
        <v>15</v>
      </c>
      <c r="B28" s="32"/>
      <c r="C28" s="32"/>
      <c r="D28" s="33"/>
      <c r="E28" s="34"/>
      <c r="F28" s="35"/>
      <c r="G28" s="273"/>
      <c r="H28" s="274"/>
      <c r="I28" s="274"/>
      <c r="J28" s="274"/>
      <c r="K28" s="86"/>
    </row>
    <row r="29" spans="1:11" ht="12.75">
      <c r="A29" s="31">
        <v>16</v>
      </c>
      <c r="B29" s="32"/>
      <c r="C29" s="32"/>
      <c r="D29" s="33"/>
      <c r="E29" s="34"/>
      <c r="F29" s="35"/>
      <c r="G29" s="126"/>
      <c r="H29" s="86"/>
      <c r="I29" s="86"/>
      <c r="J29" s="86"/>
      <c r="K29" s="86"/>
    </row>
    <row r="30" spans="1:11" s="69" customFormat="1" ht="8.25">
      <c r="A30" s="71">
        <v>17</v>
      </c>
      <c r="B30" s="65"/>
      <c r="C30" s="65"/>
      <c r="D30" s="66"/>
      <c r="E30" s="67"/>
      <c r="F30" s="68"/>
      <c r="G30" s="146"/>
      <c r="H30" s="146"/>
      <c r="I30" s="146"/>
      <c r="J30" s="146"/>
      <c r="K30" s="146"/>
    </row>
    <row r="31" spans="1:11" s="69" customFormat="1" ht="8.25">
      <c r="A31" s="71">
        <v>18</v>
      </c>
      <c r="B31" s="65"/>
      <c r="C31" s="65"/>
      <c r="D31" s="66"/>
      <c r="E31" s="67"/>
      <c r="F31" s="68"/>
      <c r="G31" s="146"/>
      <c r="H31" s="146"/>
      <c r="I31" s="146"/>
      <c r="J31" s="146"/>
      <c r="K31" s="146"/>
    </row>
    <row r="32" spans="1:11" s="69" customFormat="1" ht="8.25">
      <c r="A32" s="71">
        <v>19</v>
      </c>
      <c r="B32" s="65"/>
      <c r="C32" s="65"/>
      <c r="D32" s="66"/>
      <c r="E32" s="67"/>
      <c r="F32" s="68"/>
      <c r="G32" s="146"/>
      <c r="H32" s="150"/>
      <c r="I32" s="150"/>
      <c r="J32" s="150"/>
      <c r="K32" s="150"/>
    </row>
    <row r="33" spans="1:11" s="69" customFormat="1" ht="8.25">
      <c r="A33" s="71">
        <v>20</v>
      </c>
      <c r="B33" s="65"/>
      <c r="C33" s="65"/>
      <c r="D33" s="66"/>
      <c r="E33" s="67"/>
      <c r="F33" s="68"/>
      <c r="G33" s="146"/>
      <c r="H33" s="150"/>
      <c r="I33" s="150"/>
      <c r="J33" s="150"/>
      <c r="K33" s="150"/>
    </row>
    <row r="34" spans="1:11" s="69" customFormat="1" ht="8.25">
      <c r="A34" s="71">
        <v>21</v>
      </c>
      <c r="B34" s="65"/>
      <c r="C34" s="65"/>
      <c r="D34" s="66"/>
      <c r="E34" s="67"/>
      <c r="F34" s="68"/>
      <c r="G34" s="146"/>
      <c r="H34" s="150"/>
      <c r="I34" s="150"/>
      <c r="J34" s="150"/>
      <c r="K34" s="150"/>
    </row>
    <row r="35" spans="1:11" s="69" customFormat="1" ht="8.25">
      <c r="A35" s="71">
        <v>22</v>
      </c>
      <c r="B35" s="65"/>
      <c r="C35" s="65"/>
      <c r="D35" s="66"/>
      <c r="E35" s="67"/>
      <c r="F35" s="68"/>
      <c r="G35" s="146"/>
      <c r="H35" s="150"/>
      <c r="I35" s="150"/>
      <c r="J35" s="150"/>
      <c r="K35" s="150"/>
    </row>
    <row r="36" spans="1:11" s="69" customFormat="1" ht="8.25">
      <c r="A36" s="71">
        <v>23</v>
      </c>
      <c r="B36" s="65"/>
      <c r="C36" s="65"/>
      <c r="D36" s="66"/>
      <c r="E36" s="67"/>
      <c r="F36" s="68"/>
      <c r="G36" s="146"/>
      <c r="H36" s="150"/>
      <c r="I36" s="150"/>
      <c r="J36" s="150"/>
      <c r="K36" s="150"/>
    </row>
    <row r="37" spans="1:11" s="69" customFormat="1" ht="8.25">
      <c r="A37" s="71">
        <v>24</v>
      </c>
      <c r="B37" s="65"/>
      <c r="C37" s="65"/>
      <c r="D37" s="66"/>
      <c r="E37" s="67"/>
      <c r="F37" s="68"/>
      <c r="G37" s="146"/>
      <c r="H37" s="150"/>
      <c r="I37" s="150"/>
      <c r="J37" s="150"/>
      <c r="K37" s="150"/>
    </row>
    <row r="38" spans="1:11" s="69" customFormat="1" ht="8.25">
      <c r="A38" s="71">
        <v>25</v>
      </c>
      <c r="B38" s="65"/>
      <c r="C38" s="65"/>
      <c r="D38" s="66"/>
      <c r="E38" s="67"/>
      <c r="F38" s="68"/>
      <c r="G38" s="146"/>
      <c r="H38" s="150"/>
      <c r="I38" s="150"/>
      <c r="J38" s="150"/>
      <c r="K38" s="150"/>
    </row>
    <row r="39" spans="1:11" s="69" customFormat="1" ht="8.25">
      <c r="A39" s="71">
        <v>26</v>
      </c>
      <c r="B39" s="65"/>
      <c r="C39" s="65"/>
      <c r="D39" s="66"/>
      <c r="E39" s="67"/>
      <c r="F39" s="68"/>
      <c r="G39" s="146"/>
      <c r="H39" s="150"/>
      <c r="I39" s="150"/>
      <c r="J39" s="150"/>
      <c r="K39" s="150"/>
    </row>
    <row r="40" spans="1:11" s="69" customFormat="1" ht="8.25">
      <c r="A40" s="71">
        <v>27</v>
      </c>
      <c r="B40" s="65"/>
      <c r="C40" s="65"/>
      <c r="D40" s="66"/>
      <c r="E40" s="67"/>
      <c r="F40" s="68"/>
      <c r="G40" s="146"/>
      <c r="H40" s="150"/>
      <c r="I40" s="150"/>
      <c r="J40" s="150"/>
      <c r="K40" s="150"/>
    </row>
    <row r="41" spans="1:11" s="69" customFormat="1" ht="8.25">
      <c r="A41" s="71">
        <v>28</v>
      </c>
      <c r="B41" s="65"/>
      <c r="C41" s="65"/>
      <c r="D41" s="66"/>
      <c r="E41" s="67"/>
      <c r="F41" s="68"/>
      <c r="G41" s="146"/>
      <c r="H41" s="150"/>
      <c r="I41" s="150"/>
      <c r="J41" s="150"/>
      <c r="K41" s="150"/>
    </row>
    <row r="42" spans="1:11" s="69" customFormat="1" ht="8.25">
      <c r="A42" s="71">
        <v>29</v>
      </c>
      <c r="B42" s="65"/>
      <c r="C42" s="65"/>
      <c r="D42" s="66"/>
      <c r="E42" s="67"/>
      <c r="F42" s="68"/>
      <c r="G42" s="146"/>
      <c r="H42" s="150"/>
      <c r="I42" s="150"/>
      <c r="J42" s="150"/>
      <c r="K42" s="150"/>
    </row>
    <row r="43" spans="1:11" s="69" customFormat="1" ht="8.25">
      <c r="A43" s="71">
        <v>30</v>
      </c>
      <c r="B43" s="65"/>
      <c r="C43" s="65"/>
      <c r="D43" s="66"/>
      <c r="E43" s="67"/>
      <c r="F43" s="68"/>
      <c r="G43" s="146"/>
      <c r="H43" s="150"/>
      <c r="I43" s="150"/>
      <c r="J43" s="150"/>
      <c r="K43" s="150"/>
    </row>
    <row r="44" spans="1:11" s="69" customFormat="1" ht="8.25">
      <c r="A44" s="71">
        <v>31</v>
      </c>
      <c r="B44" s="65"/>
      <c r="C44" s="65"/>
      <c r="D44" s="66"/>
      <c r="E44" s="67"/>
      <c r="F44" s="68"/>
      <c r="G44" s="146"/>
      <c r="H44" s="150"/>
      <c r="I44" s="150"/>
      <c r="J44" s="150"/>
      <c r="K44" s="150"/>
    </row>
    <row r="45" spans="1:11" s="69" customFormat="1" ht="8.25">
      <c r="A45" s="71"/>
      <c r="B45" s="65"/>
      <c r="C45" s="65"/>
      <c r="D45" s="66"/>
      <c r="E45" s="67"/>
      <c r="F45" s="68"/>
      <c r="G45" s="172"/>
      <c r="H45" s="150"/>
      <c r="I45" s="150"/>
      <c r="J45" s="150"/>
      <c r="K45" s="150"/>
    </row>
    <row r="46" spans="1:7" ht="12.75">
      <c r="A46" s="120"/>
      <c r="B46" s="22"/>
      <c r="C46" s="23"/>
      <c r="D46" s="121"/>
      <c r="E46" s="142" t="s">
        <v>0</v>
      </c>
      <c r="F46" s="343">
        <f>SUM(F14:F45)</f>
        <v>285000</v>
      </c>
      <c r="G46" s="86"/>
    </row>
    <row r="47" spans="1:8" ht="12.75">
      <c r="A47" s="120"/>
      <c r="B47" s="18"/>
      <c r="C47" s="17"/>
      <c r="D47" s="122"/>
      <c r="E47" s="173" t="s">
        <v>12</v>
      </c>
      <c r="F47" s="156">
        <v>285000</v>
      </c>
      <c r="G47" s="113"/>
      <c r="H47" s="112"/>
    </row>
    <row r="48" spans="1:8" ht="12.75">
      <c r="A48" s="165"/>
      <c r="B48" s="174"/>
      <c r="C48" s="174"/>
      <c r="D48" s="175"/>
      <c r="E48" s="176"/>
      <c r="F48" s="177"/>
      <c r="G48" s="113"/>
      <c r="H48" s="112"/>
    </row>
    <row r="49" spans="1:7" ht="12.75">
      <c r="A49" s="13"/>
      <c r="B49" s="13"/>
      <c r="C49" s="26"/>
      <c r="D49" s="13"/>
      <c r="E49" s="3"/>
      <c r="F49" s="123"/>
      <c r="G49" s="114"/>
    </row>
    <row r="50" spans="1:6" ht="12.75">
      <c r="A50" s="1"/>
      <c r="B50" s="6"/>
      <c r="C50" s="25"/>
      <c r="D50" s="2"/>
      <c r="E50" s="2"/>
      <c r="F50" s="7"/>
    </row>
    <row r="51" spans="1:6" ht="12.75">
      <c r="A51" s="13" t="s">
        <v>3</v>
      </c>
      <c r="B51" s="12"/>
      <c r="C51" s="25"/>
      <c r="D51" s="2"/>
      <c r="E51" s="2"/>
      <c r="F51" s="11" t="s">
        <v>2</v>
      </c>
    </row>
    <row r="52" spans="1:6" ht="12.75">
      <c r="A52" s="1"/>
      <c r="B52" s="6"/>
      <c r="C52" s="25"/>
      <c r="D52" s="2"/>
      <c r="E52" s="2"/>
      <c r="F52" s="7"/>
    </row>
    <row r="53" spans="1:6" ht="12.75">
      <c r="A53" s="796" t="s">
        <v>14</v>
      </c>
      <c r="B53" s="796"/>
      <c r="C53" s="797" t="s">
        <v>15</v>
      </c>
      <c r="D53" s="797"/>
      <c r="E53" s="797"/>
      <c r="F53" s="797"/>
    </row>
    <row r="54" spans="1:6" ht="12.75">
      <c r="A54" s="204"/>
      <c r="B54" s="204"/>
      <c r="C54" s="797"/>
      <c r="D54" s="797"/>
      <c r="E54" s="797"/>
      <c r="F54" s="797"/>
    </row>
    <row r="55" spans="1:6" ht="12.75">
      <c r="A55" s="204"/>
      <c r="B55" s="204"/>
      <c r="C55" s="797"/>
      <c r="D55" s="797"/>
      <c r="E55" s="797"/>
      <c r="F55" s="797"/>
    </row>
    <row r="56" spans="1:6" ht="12.75">
      <c r="A56" s="204"/>
      <c r="B56" s="204"/>
      <c r="C56" s="204"/>
      <c r="D56" s="204"/>
      <c r="E56" s="204"/>
      <c r="F56" s="204"/>
    </row>
  </sheetData>
  <sheetProtection/>
  <mergeCells count="8">
    <mergeCell ref="A53:B53"/>
    <mergeCell ref="C53:F55"/>
    <mergeCell ref="E3:F3"/>
    <mergeCell ref="A5:F6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8"/>
  <sheetViews>
    <sheetView zoomScale="115" zoomScaleNormal="115" zoomScalePageLayoutView="0" workbookViewId="0" topLeftCell="A37">
      <selection activeCell="O29" sqref="O29:Q29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2.125" style="27" customWidth="1"/>
    <col min="4" max="4" width="13.75390625" style="0" customWidth="1"/>
    <col min="5" max="5" width="10.125" style="0" bestFit="1" customWidth="1"/>
    <col min="6" max="6" width="12.375" style="0" customWidth="1"/>
    <col min="7" max="7" width="11.75390625" style="0" bestFit="1" customWidth="1"/>
    <col min="8" max="8" width="8.75390625" style="73" customWidth="1"/>
    <col min="9" max="9" width="10.00390625" style="27" bestFit="1" customWidth="1"/>
    <col min="10" max="11" width="6.625" style="27" customWidth="1"/>
    <col min="12" max="12" width="6.125" style="0" customWidth="1"/>
    <col min="13" max="13" width="9.625" style="0" customWidth="1"/>
  </cols>
  <sheetData>
    <row r="1" spans="1:6" ht="12.75">
      <c r="A1" s="1"/>
      <c r="B1" s="6"/>
      <c r="C1" s="25"/>
      <c r="D1" s="2"/>
      <c r="E1" s="11" t="s">
        <v>10</v>
      </c>
      <c r="F1" s="7"/>
    </row>
    <row r="2" spans="1:6" ht="12.75">
      <c r="A2" s="1"/>
      <c r="B2" s="6"/>
      <c r="C2" s="25"/>
      <c r="D2" s="2"/>
      <c r="E2" s="11" t="s">
        <v>11</v>
      </c>
      <c r="F2" s="7"/>
    </row>
    <row r="3" spans="1:6" ht="12.75">
      <c r="A3" s="1"/>
      <c r="B3" s="6"/>
      <c r="C3" s="25"/>
      <c r="D3" s="2"/>
      <c r="E3" s="847" t="s">
        <v>13</v>
      </c>
      <c r="F3" s="847"/>
    </row>
    <row r="4" spans="1:6" ht="12.75">
      <c r="A4" s="1"/>
      <c r="B4" s="6"/>
      <c r="C4" s="25"/>
      <c r="D4" s="2"/>
      <c r="E4" s="2"/>
      <c r="F4" s="7"/>
    </row>
    <row r="5" spans="1:6" ht="12.75">
      <c r="A5" s="789" t="s">
        <v>194</v>
      </c>
      <c r="B5" s="789"/>
      <c r="C5" s="789"/>
      <c r="D5" s="789"/>
      <c r="E5" s="789"/>
      <c r="F5" s="789"/>
    </row>
    <row r="6" spans="1:6" ht="12.75">
      <c r="A6" s="789"/>
      <c r="B6" s="789"/>
      <c r="C6" s="789"/>
      <c r="D6" s="789"/>
      <c r="E6" s="789"/>
      <c r="F6" s="789"/>
    </row>
    <row r="7" spans="1:6" ht="12.75">
      <c r="A7" s="1"/>
      <c r="B7" s="6"/>
      <c r="C7" s="24"/>
      <c r="D7" s="4"/>
      <c r="E7" s="4"/>
      <c r="F7" s="8"/>
    </row>
    <row r="8" spans="1:6" ht="12.75">
      <c r="A8" s="790" t="s">
        <v>7</v>
      </c>
      <c r="B8" s="792" t="s">
        <v>4</v>
      </c>
      <c r="C8" s="827" t="s">
        <v>9</v>
      </c>
      <c r="D8" s="14" t="s">
        <v>6</v>
      </c>
      <c r="E8" s="15"/>
      <c r="F8" s="16"/>
    </row>
    <row r="9" spans="1:6" ht="12.75">
      <c r="A9" s="790"/>
      <c r="B9" s="792"/>
      <c r="C9" s="828"/>
      <c r="D9" s="849" t="s">
        <v>8</v>
      </c>
      <c r="E9" s="850"/>
      <c r="F9" s="851"/>
    </row>
    <row r="10" spans="1:6" ht="12.75">
      <c r="A10" s="790"/>
      <c r="B10" s="792"/>
      <c r="C10" s="828"/>
      <c r="D10" s="852"/>
      <c r="E10" s="853"/>
      <c r="F10" s="854"/>
    </row>
    <row r="11" spans="1:6" ht="12.75">
      <c r="A11" s="790"/>
      <c r="B11" s="792"/>
      <c r="C11" s="828"/>
      <c r="D11" s="852"/>
      <c r="E11" s="853"/>
      <c r="F11" s="854"/>
    </row>
    <row r="12" spans="1:6" ht="30" customHeight="1">
      <c r="A12" s="790"/>
      <c r="B12" s="792"/>
      <c r="C12" s="828"/>
      <c r="D12" s="855"/>
      <c r="E12" s="856"/>
      <c r="F12" s="857"/>
    </row>
    <row r="13" spans="1:7" ht="12.75">
      <c r="A13" s="791"/>
      <c r="B13" s="788"/>
      <c r="C13" s="828"/>
      <c r="D13" s="19" t="s">
        <v>5</v>
      </c>
      <c r="E13" s="20" t="s">
        <v>7</v>
      </c>
      <c r="F13" s="21" t="s">
        <v>1</v>
      </c>
      <c r="G13" s="85"/>
    </row>
    <row r="14" spans="1:13" ht="36">
      <c r="A14" s="31">
        <v>1</v>
      </c>
      <c r="B14" s="32" t="s">
        <v>193</v>
      </c>
      <c r="C14" s="603" t="s">
        <v>195</v>
      </c>
      <c r="D14" s="38">
        <v>43007</v>
      </c>
      <c r="E14" s="39">
        <v>38224</v>
      </c>
      <c r="F14" s="40">
        <v>10000</v>
      </c>
      <c r="G14" s="126"/>
      <c r="H14" s="910" t="s">
        <v>286</v>
      </c>
      <c r="I14" s="911"/>
      <c r="J14" s="912"/>
      <c r="K14" s="901" t="s">
        <v>285</v>
      </c>
      <c r="L14" s="902"/>
      <c r="M14" s="903"/>
    </row>
    <row r="15" spans="1:11" ht="22.5">
      <c r="A15" s="31">
        <v>2</v>
      </c>
      <c r="B15" s="32" t="s">
        <v>196</v>
      </c>
      <c r="C15" s="32"/>
      <c r="D15" s="38">
        <v>43006</v>
      </c>
      <c r="E15" s="39">
        <v>96432</v>
      </c>
      <c r="F15" s="40">
        <v>40000</v>
      </c>
      <c r="G15" s="126"/>
      <c r="H15" s="131"/>
      <c r="I15" s="158"/>
      <c r="J15" s="158"/>
      <c r="K15" s="158"/>
    </row>
    <row r="16" spans="1:11" ht="13.5" thickBot="1">
      <c r="A16" s="309">
        <v>3</v>
      </c>
      <c r="B16" s="315" t="s">
        <v>197</v>
      </c>
      <c r="C16" s="589"/>
      <c r="D16" s="386">
        <v>43007</v>
      </c>
      <c r="E16" s="387">
        <v>23</v>
      </c>
      <c r="F16" s="464">
        <v>10000</v>
      </c>
      <c r="G16" s="590">
        <f>SUM(F14:F16)</f>
        <v>60000</v>
      </c>
      <c r="H16" s="247"/>
      <c r="I16" s="252"/>
      <c r="J16" s="252"/>
      <c r="K16" s="252"/>
    </row>
    <row r="17" spans="1:11" ht="13.5" thickBot="1">
      <c r="A17" s="319">
        <v>4</v>
      </c>
      <c r="B17" s="321" t="s">
        <v>198</v>
      </c>
      <c r="C17" s="321"/>
      <c r="D17" s="322">
        <v>43011</v>
      </c>
      <c r="E17" s="323">
        <v>403</v>
      </c>
      <c r="F17" s="324">
        <v>40000</v>
      </c>
      <c r="G17" s="372">
        <f>SUM(F17)</f>
        <v>40000</v>
      </c>
      <c r="H17" s="247"/>
      <c r="I17" s="158"/>
      <c r="J17" s="158"/>
      <c r="K17" s="158"/>
    </row>
    <row r="18" spans="1:12" ht="12.75">
      <c r="A18" s="171">
        <v>5</v>
      </c>
      <c r="B18" s="305" t="s">
        <v>199</v>
      </c>
      <c r="C18" s="434"/>
      <c r="D18" s="382">
        <v>43012</v>
      </c>
      <c r="E18" s="383">
        <v>2300</v>
      </c>
      <c r="F18" s="327">
        <v>40000</v>
      </c>
      <c r="G18" s="246"/>
      <c r="H18" s="248"/>
      <c r="I18" s="252"/>
      <c r="J18" s="252"/>
      <c r="K18" s="252"/>
      <c r="L18" s="1"/>
    </row>
    <row r="19" spans="1:12" ht="12.75">
      <c r="A19" s="31">
        <v>6</v>
      </c>
      <c r="B19" s="32" t="s">
        <v>200</v>
      </c>
      <c r="C19" s="32"/>
      <c r="D19" s="33">
        <v>43012</v>
      </c>
      <c r="E19" s="34">
        <v>89</v>
      </c>
      <c r="F19" s="35">
        <v>10000</v>
      </c>
      <c r="G19" s="198"/>
      <c r="H19" s="249"/>
      <c r="I19" s="253"/>
      <c r="J19" s="253"/>
      <c r="K19" s="253"/>
      <c r="L19" s="1"/>
    </row>
    <row r="20" spans="1:13" ht="23.25" thickBot="1">
      <c r="A20" s="600">
        <v>7</v>
      </c>
      <c r="B20" s="601" t="s">
        <v>201</v>
      </c>
      <c r="C20" s="602" t="s">
        <v>206</v>
      </c>
      <c r="D20" s="543">
        <v>43012</v>
      </c>
      <c r="E20" s="544">
        <v>1213</v>
      </c>
      <c r="F20" s="545">
        <v>80000</v>
      </c>
      <c r="G20" s="368">
        <f>SUM(F18:F20)</f>
        <v>130000</v>
      </c>
      <c r="H20" s="784" t="s">
        <v>133</v>
      </c>
      <c r="I20" s="904" t="s">
        <v>209</v>
      </c>
      <c r="J20" s="905"/>
      <c r="K20" s="906"/>
      <c r="L20" s="277"/>
      <c r="M20" s="1"/>
    </row>
    <row r="21" spans="1:12" ht="12.75">
      <c r="A21" s="171">
        <v>8</v>
      </c>
      <c r="B21" s="331" t="s">
        <v>202</v>
      </c>
      <c r="C21" s="425"/>
      <c r="D21" s="306">
        <v>43013</v>
      </c>
      <c r="E21" s="307">
        <v>396</v>
      </c>
      <c r="F21" s="345">
        <v>10000</v>
      </c>
      <c r="G21" s="116"/>
      <c r="H21" s="301"/>
      <c r="I21" s="277"/>
      <c r="J21" s="277"/>
      <c r="K21" s="277"/>
      <c r="L21" s="1"/>
    </row>
    <row r="22" spans="1:11" ht="12.75">
      <c r="A22" s="31">
        <v>9</v>
      </c>
      <c r="B22" s="32" t="s">
        <v>203</v>
      </c>
      <c r="C22" s="32"/>
      <c r="D22" s="33">
        <v>43013</v>
      </c>
      <c r="E22" s="34">
        <v>3297</v>
      </c>
      <c r="F22" s="40">
        <v>40000</v>
      </c>
      <c r="G22" s="116"/>
      <c r="H22" s="251"/>
      <c r="I22" s="251"/>
      <c r="J22" s="251"/>
      <c r="K22" s="251"/>
    </row>
    <row r="23" spans="1:11" ht="22.5">
      <c r="A23" s="31">
        <v>10</v>
      </c>
      <c r="B23" s="32" t="s">
        <v>204</v>
      </c>
      <c r="C23" s="32"/>
      <c r="D23" s="38">
        <v>43013</v>
      </c>
      <c r="E23" s="39">
        <v>1448</v>
      </c>
      <c r="F23" s="40">
        <v>10000</v>
      </c>
      <c r="G23" s="118"/>
      <c r="H23" s="131"/>
      <c r="I23" s="158"/>
      <c r="J23" s="158"/>
      <c r="K23" s="158"/>
    </row>
    <row r="24" spans="1:11" ht="13.5" thickBot="1">
      <c r="A24" s="309">
        <v>11</v>
      </c>
      <c r="B24" s="310" t="s">
        <v>205</v>
      </c>
      <c r="C24" s="310"/>
      <c r="D24" s="346">
        <v>43013</v>
      </c>
      <c r="E24" s="374">
        <v>40</v>
      </c>
      <c r="F24" s="328">
        <v>10000</v>
      </c>
      <c r="G24" s="318">
        <f>SUM(F21:F24)</f>
        <v>70000</v>
      </c>
      <c r="H24" s="131"/>
      <c r="I24" s="158"/>
      <c r="J24" s="158"/>
      <c r="K24" s="158"/>
    </row>
    <row r="25" spans="1:11" ht="13.5" thickBot="1">
      <c r="A25" s="319">
        <v>12</v>
      </c>
      <c r="B25" s="321" t="s">
        <v>207</v>
      </c>
      <c r="C25" s="605"/>
      <c r="D25" s="355">
        <v>43014</v>
      </c>
      <c r="E25" s="378">
        <v>118</v>
      </c>
      <c r="F25" s="357">
        <v>300000</v>
      </c>
      <c r="G25" s="325">
        <f>SUM(F25)</f>
        <v>300000</v>
      </c>
      <c r="H25" s="301"/>
      <c r="I25" s="277"/>
      <c r="J25" s="277"/>
      <c r="K25" s="277"/>
    </row>
    <row r="26" spans="1:11" ht="13.5" thickBot="1">
      <c r="A26" s="319">
        <v>13</v>
      </c>
      <c r="B26" s="321" t="s">
        <v>208</v>
      </c>
      <c r="C26" s="606"/>
      <c r="D26" s="355">
        <v>43019</v>
      </c>
      <c r="E26" s="378">
        <v>1528</v>
      </c>
      <c r="F26" s="357">
        <v>10000</v>
      </c>
      <c r="G26" s="318">
        <f>SUM(F26)</f>
        <v>10000</v>
      </c>
      <c r="H26" s="131"/>
      <c r="I26" s="158"/>
      <c r="J26" s="158"/>
      <c r="K26" s="158"/>
    </row>
    <row r="27" spans="1:11" ht="13.5" thickBot="1">
      <c r="A27" s="319">
        <v>14</v>
      </c>
      <c r="B27" s="607" t="s">
        <v>183</v>
      </c>
      <c r="C27" s="321"/>
      <c r="D27" s="355">
        <v>43020</v>
      </c>
      <c r="E27" s="378">
        <v>1533</v>
      </c>
      <c r="F27" s="357">
        <v>30000</v>
      </c>
      <c r="G27" s="325">
        <f>SUM(F27)</f>
        <v>30000</v>
      </c>
      <c r="H27" s="131"/>
      <c r="I27" s="158"/>
      <c r="J27" s="158"/>
      <c r="K27" s="158"/>
    </row>
    <row r="28" spans="1:11" ht="22.5">
      <c r="A28" s="171">
        <v>15</v>
      </c>
      <c r="B28" s="610" t="s">
        <v>201</v>
      </c>
      <c r="C28" s="676" t="s">
        <v>267</v>
      </c>
      <c r="D28" s="611">
        <v>43024</v>
      </c>
      <c r="E28" s="612">
        <v>169567</v>
      </c>
      <c r="F28" s="613">
        <v>-80000</v>
      </c>
      <c r="G28" s="608"/>
      <c r="H28" s="907" t="s">
        <v>210</v>
      </c>
      <c r="I28" s="908"/>
      <c r="J28" s="909"/>
      <c r="K28" s="786" t="s">
        <v>65</v>
      </c>
    </row>
    <row r="29" spans="1:17" ht="13.5" thickBot="1">
      <c r="A29" s="309">
        <v>16</v>
      </c>
      <c r="B29" s="777" t="s">
        <v>211</v>
      </c>
      <c r="C29" s="778"/>
      <c r="D29" s="779">
        <v>43024</v>
      </c>
      <c r="E29" s="780">
        <v>791</v>
      </c>
      <c r="F29" s="781">
        <v>10000</v>
      </c>
      <c r="G29" s="782">
        <f>SUM(F28:F29)</f>
        <v>-70000</v>
      </c>
      <c r="H29" s="783"/>
      <c r="I29" s="785" t="s">
        <v>133</v>
      </c>
      <c r="J29" s="914" t="s">
        <v>307</v>
      </c>
      <c r="K29" s="915"/>
      <c r="L29" s="916"/>
      <c r="M29" s="917" t="s">
        <v>306</v>
      </c>
      <c r="N29" s="918"/>
      <c r="O29" s="913" t="s">
        <v>308</v>
      </c>
      <c r="P29" s="913"/>
      <c r="Q29" s="913"/>
    </row>
    <row r="30" spans="1:11" ht="31.5">
      <c r="A30" s="171">
        <v>17</v>
      </c>
      <c r="B30" s="629" t="s">
        <v>215</v>
      </c>
      <c r="C30" s="305"/>
      <c r="D30" s="489">
        <v>43025</v>
      </c>
      <c r="E30" s="490">
        <v>588</v>
      </c>
      <c r="F30" s="615">
        <v>40000</v>
      </c>
      <c r="G30" s="616"/>
      <c r="H30" s="131"/>
      <c r="I30" s="158"/>
      <c r="J30" s="158"/>
      <c r="K30" s="158"/>
    </row>
    <row r="31" spans="1:11" ht="32.25" thickBot="1">
      <c r="A31" s="309">
        <v>18</v>
      </c>
      <c r="B31" s="617" t="s">
        <v>212</v>
      </c>
      <c r="C31" s="310"/>
      <c r="D31" s="311">
        <v>43025</v>
      </c>
      <c r="E31" s="312">
        <v>10630</v>
      </c>
      <c r="F31" s="328">
        <v>40000</v>
      </c>
      <c r="G31" s="609">
        <f>SUM(F30:F31)</f>
        <v>80000</v>
      </c>
      <c r="H31" s="131"/>
      <c r="I31" s="158"/>
      <c r="J31" s="158"/>
      <c r="K31" s="158"/>
    </row>
    <row r="32" spans="1:11" ht="12.75">
      <c r="A32" s="171">
        <v>19</v>
      </c>
      <c r="B32" s="618" t="s">
        <v>213</v>
      </c>
      <c r="C32" s="619"/>
      <c r="D32" s="306">
        <v>43026</v>
      </c>
      <c r="E32" s="307">
        <v>3177</v>
      </c>
      <c r="F32" s="345">
        <v>120000</v>
      </c>
      <c r="G32" s="494"/>
      <c r="H32" s="131"/>
      <c r="I32" s="158"/>
      <c r="J32" s="158"/>
      <c r="K32" s="158"/>
    </row>
    <row r="33" spans="1:11" s="259" customFormat="1" ht="13.5" thickBot="1">
      <c r="A33" s="309">
        <v>20</v>
      </c>
      <c r="B33" s="621" t="s">
        <v>213</v>
      </c>
      <c r="C33" s="310"/>
      <c r="D33" s="311">
        <v>43026</v>
      </c>
      <c r="E33" s="488">
        <v>3178</v>
      </c>
      <c r="F33" s="614">
        <v>120000</v>
      </c>
      <c r="G33" s="318">
        <f>SUM(F32:F33)</f>
        <v>240000</v>
      </c>
      <c r="H33" s="248"/>
      <c r="I33" s="252"/>
      <c r="J33" s="252"/>
      <c r="K33" s="252"/>
    </row>
    <row r="34" spans="1:11" s="221" customFormat="1" ht="12.75">
      <c r="A34" s="171">
        <v>21</v>
      </c>
      <c r="B34" s="305" t="s">
        <v>214</v>
      </c>
      <c r="C34" s="620"/>
      <c r="D34" s="382">
        <v>43027</v>
      </c>
      <c r="E34" s="136">
        <v>329</v>
      </c>
      <c r="F34" s="137">
        <v>40000</v>
      </c>
      <c r="G34" s="246"/>
      <c r="H34" s="248"/>
      <c r="I34" s="302"/>
      <c r="J34" s="302"/>
      <c r="K34" s="302"/>
    </row>
    <row r="35" spans="1:11" s="221" customFormat="1" ht="12.75">
      <c r="A35" s="138">
        <v>22</v>
      </c>
      <c r="B35" s="644" t="s">
        <v>186</v>
      </c>
      <c r="C35" s="645"/>
      <c r="D35" s="646">
        <v>43027</v>
      </c>
      <c r="E35" s="647">
        <v>14067</v>
      </c>
      <c r="F35" s="648">
        <v>60000</v>
      </c>
      <c r="G35" s="246"/>
      <c r="H35" s="260"/>
      <c r="I35" s="224"/>
      <c r="J35" s="261"/>
      <c r="K35" s="224"/>
    </row>
    <row r="36" spans="1:11" s="28" customFormat="1" ht="13.5" thickBot="1">
      <c r="A36" s="309">
        <v>23</v>
      </c>
      <c r="B36" s="649" t="s">
        <v>186</v>
      </c>
      <c r="C36" s="650"/>
      <c r="D36" s="651">
        <v>43027</v>
      </c>
      <c r="E36" s="652">
        <v>14066</v>
      </c>
      <c r="F36" s="653">
        <v>60000</v>
      </c>
      <c r="G36" s="318">
        <f>SUM(F34:F36)</f>
        <v>160000</v>
      </c>
      <c r="H36" s="229"/>
      <c r="I36" s="118"/>
      <c r="J36" s="118"/>
      <c r="K36" s="118"/>
    </row>
    <row r="37" spans="1:11" s="460" customFormat="1" ht="12.75">
      <c r="A37" s="171">
        <v>24</v>
      </c>
      <c r="B37" s="305" t="s">
        <v>216</v>
      </c>
      <c r="C37" s="625"/>
      <c r="D37" s="626">
        <v>43035</v>
      </c>
      <c r="E37" s="627">
        <v>13238</v>
      </c>
      <c r="F37" s="628">
        <v>40000</v>
      </c>
      <c r="G37" s="622"/>
      <c r="H37" s="131"/>
      <c r="I37" s="196"/>
      <c r="J37" s="196"/>
      <c r="K37" s="196"/>
    </row>
    <row r="38" spans="1:11" s="221" customFormat="1" ht="13.5" thickBot="1">
      <c r="A38" s="384">
        <v>25</v>
      </c>
      <c r="B38" s="310" t="s">
        <v>216</v>
      </c>
      <c r="C38" s="635"/>
      <c r="D38" s="386">
        <v>43035</v>
      </c>
      <c r="E38" s="387">
        <v>13239</v>
      </c>
      <c r="F38" s="328">
        <v>40000</v>
      </c>
      <c r="G38" s="318">
        <f>SUM(F37:F38)</f>
        <v>80000</v>
      </c>
      <c r="H38" s="248"/>
      <c r="I38" s="624"/>
      <c r="J38" s="624"/>
      <c r="K38" s="624"/>
    </row>
    <row r="39" spans="1:11" s="221" customFormat="1" ht="12.75">
      <c r="A39" s="381">
        <v>26</v>
      </c>
      <c r="B39" s="305"/>
      <c r="C39" s="634"/>
      <c r="D39" s="382"/>
      <c r="E39" s="383"/>
      <c r="F39" s="527"/>
      <c r="G39" s="196"/>
      <c r="H39" s="623"/>
      <c r="I39" s="624"/>
      <c r="J39" s="624"/>
      <c r="K39" s="624"/>
    </row>
    <row r="40" spans="1:11" s="221" customFormat="1" ht="12.75">
      <c r="A40" s="138">
        <v>27</v>
      </c>
      <c r="B40" s="32"/>
      <c r="C40" s="149"/>
      <c r="D40" s="135"/>
      <c r="E40" s="136"/>
      <c r="F40" s="42"/>
      <c r="G40" s="196"/>
      <c r="H40" s="623"/>
      <c r="I40" s="624"/>
      <c r="J40" s="624"/>
      <c r="K40" s="624"/>
    </row>
    <row r="41" spans="1:11" s="69" customFormat="1" ht="9">
      <c r="A41" s="71">
        <v>28</v>
      </c>
      <c r="B41" s="181"/>
      <c r="C41" s="149"/>
      <c r="D41" s="66"/>
      <c r="E41" s="67"/>
      <c r="F41" s="182"/>
      <c r="G41" s="146"/>
      <c r="H41" s="254"/>
      <c r="I41" s="192"/>
      <c r="J41" s="192"/>
      <c r="K41" s="192"/>
    </row>
    <row r="42" spans="1:11" s="69" customFormat="1" ht="9">
      <c r="A42" s="71">
        <v>29</v>
      </c>
      <c r="B42" s="181"/>
      <c r="C42" s="149"/>
      <c r="D42" s="66"/>
      <c r="E42" s="67"/>
      <c r="F42" s="182"/>
      <c r="G42" s="256"/>
      <c r="H42" s="254"/>
      <c r="I42" s="192"/>
      <c r="J42" s="192"/>
      <c r="K42" s="192"/>
    </row>
    <row r="43" spans="1:11" s="69" customFormat="1" ht="8.25">
      <c r="A43" s="71">
        <v>30</v>
      </c>
      <c r="B43" s="65"/>
      <c r="C43" s="65"/>
      <c r="D43" s="66"/>
      <c r="E43" s="67"/>
      <c r="F43" s="68"/>
      <c r="G43" s="243"/>
      <c r="H43" s="255"/>
      <c r="I43" s="146"/>
      <c r="J43" s="146"/>
      <c r="K43" s="146"/>
    </row>
    <row r="44" spans="1:11" s="69" customFormat="1" ht="8.25">
      <c r="A44" s="71">
        <v>31</v>
      </c>
      <c r="B44" s="65"/>
      <c r="C44" s="65"/>
      <c r="D44" s="66"/>
      <c r="E44" s="67"/>
      <c r="F44" s="68"/>
      <c r="G44" s="146"/>
      <c r="H44" s="257"/>
      <c r="I44" s="150"/>
      <c r="J44" s="150"/>
      <c r="K44" s="150"/>
    </row>
    <row r="45" spans="1:11" s="69" customFormat="1" ht="8.25">
      <c r="A45" s="71">
        <v>32</v>
      </c>
      <c r="B45" s="65"/>
      <c r="C45" s="65"/>
      <c r="D45" s="66"/>
      <c r="E45" s="67"/>
      <c r="F45" s="68"/>
      <c r="G45" s="146"/>
      <c r="H45" s="257"/>
      <c r="I45" s="150"/>
      <c r="J45" s="150"/>
      <c r="K45" s="150"/>
    </row>
    <row r="46" spans="1:11" s="69" customFormat="1" ht="8.25">
      <c r="A46" s="71">
        <v>33</v>
      </c>
      <c r="B46" s="65"/>
      <c r="C46" s="65"/>
      <c r="D46" s="66"/>
      <c r="E46" s="258"/>
      <c r="F46" s="68"/>
      <c r="G46" s="178"/>
      <c r="H46" s="257"/>
      <c r="I46" s="150"/>
      <c r="J46" s="150"/>
      <c r="K46" s="150"/>
    </row>
    <row r="47" spans="1:8" s="69" customFormat="1" ht="8.25">
      <c r="A47" s="71">
        <v>34</v>
      </c>
      <c r="B47" s="65"/>
      <c r="C47" s="65"/>
      <c r="D47" s="66"/>
      <c r="E47" s="67"/>
      <c r="F47" s="68"/>
      <c r="G47" s="146"/>
      <c r="H47" s="74"/>
    </row>
    <row r="48" spans="1:8" s="69" customFormat="1" ht="8.25">
      <c r="A48" s="71">
        <v>35</v>
      </c>
      <c r="B48" s="65"/>
      <c r="C48" s="65"/>
      <c r="D48" s="66"/>
      <c r="E48" s="67"/>
      <c r="F48" s="68"/>
      <c r="G48" s="146"/>
      <c r="H48" s="74"/>
    </row>
    <row r="49" spans="1:8" s="69" customFormat="1" ht="8.25">
      <c r="A49" s="71">
        <v>36</v>
      </c>
      <c r="B49" s="65"/>
      <c r="C49" s="65"/>
      <c r="D49" s="66"/>
      <c r="E49" s="67"/>
      <c r="F49" s="68"/>
      <c r="G49" s="146"/>
      <c r="H49" s="74"/>
    </row>
    <row r="50" spans="1:8" s="69" customFormat="1" ht="8.25">
      <c r="A50" s="71">
        <v>37</v>
      </c>
      <c r="B50" s="65"/>
      <c r="C50" s="65"/>
      <c r="D50" s="66"/>
      <c r="E50" s="67"/>
      <c r="F50" s="68"/>
      <c r="G50" s="146"/>
      <c r="H50" s="74"/>
    </row>
    <row r="51" spans="1:8" s="69" customFormat="1" ht="8.25">
      <c r="A51" s="71">
        <v>38</v>
      </c>
      <c r="B51" s="65"/>
      <c r="C51" s="65"/>
      <c r="D51" s="66"/>
      <c r="E51" s="67"/>
      <c r="F51" s="68"/>
      <c r="G51" s="146"/>
      <c r="H51" s="74"/>
    </row>
    <row r="52" spans="1:8" s="69" customFormat="1" ht="8.25">
      <c r="A52" s="71">
        <v>39</v>
      </c>
      <c r="B52" s="65"/>
      <c r="C52" s="65"/>
      <c r="D52" s="66"/>
      <c r="E52" s="67"/>
      <c r="F52" s="68"/>
      <c r="G52" s="146"/>
      <c r="H52" s="74"/>
    </row>
    <row r="53" spans="1:8" s="69" customFormat="1" ht="8.25">
      <c r="A53" s="71">
        <v>40</v>
      </c>
      <c r="B53" s="65"/>
      <c r="C53" s="65"/>
      <c r="D53" s="66"/>
      <c r="E53" s="67"/>
      <c r="F53" s="68"/>
      <c r="G53" s="146"/>
      <c r="H53" s="74"/>
    </row>
    <row r="54" spans="1:8" s="69" customFormat="1" ht="8.25">
      <c r="A54" s="71">
        <v>41</v>
      </c>
      <c r="B54" s="65"/>
      <c r="C54" s="65"/>
      <c r="D54" s="66"/>
      <c r="E54" s="67"/>
      <c r="F54" s="68"/>
      <c r="G54" s="146"/>
      <c r="H54" s="74"/>
    </row>
    <row r="55" spans="1:8" s="69" customFormat="1" ht="8.25">
      <c r="A55" s="71">
        <v>42</v>
      </c>
      <c r="B55" s="65"/>
      <c r="C55" s="65"/>
      <c r="D55" s="66"/>
      <c r="E55" s="67"/>
      <c r="F55" s="68"/>
      <c r="G55" s="146"/>
      <c r="H55" s="74"/>
    </row>
    <row r="56" spans="1:8" s="69" customFormat="1" ht="8.25">
      <c r="A56" s="71">
        <v>43</v>
      </c>
      <c r="B56" s="65"/>
      <c r="C56" s="65"/>
      <c r="D56" s="66"/>
      <c r="E56" s="67"/>
      <c r="F56" s="68"/>
      <c r="G56" s="146"/>
      <c r="H56" s="74"/>
    </row>
    <row r="57" spans="1:8" s="69" customFormat="1" ht="8.25">
      <c r="A57" s="71">
        <v>44</v>
      </c>
      <c r="B57" s="65"/>
      <c r="C57" s="65"/>
      <c r="D57" s="66"/>
      <c r="E57" s="67"/>
      <c r="F57" s="68"/>
      <c r="G57" s="146"/>
      <c r="H57" s="74"/>
    </row>
    <row r="58" spans="1:8" s="69" customFormat="1" ht="8.25">
      <c r="A58" s="71"/>
      <c r="B58" s="65"/>
      <c r="C58" s="65"/>
      <c r="D58" s="66"/>
      <c r="E58" s="67"/>
      <c r="F58" s="68"/>
      <c r="G58" s="146"/>
      <c r="H58" s="74"/>
    </row>
    <row r="59" spans="1:8" ht="12.75">
      <c r="A59" s="5"/>
      <c r="B59" s="130"/>
      <c r="C59" s="18"/>
      <c r="D59" s="9"/>
      <c r="E59" s="212" t="s">
        <v>0</v>
      </c>
      <c r="F59" s="40">
        <f>SUM(F14:F58)</f>
        <v>1130000</v>
      </c>
      <c r="G59" s="636"/>
      <c r="H59" s="157"/>
    </row>
    <row r="60" spans="1:9" ht="12.75">
      <c r="A60" s="5"/>
      <c r="B60" s="18"/>
      <c r="C60" s="18"/>
      <c r="D60" s="9"/>
      <c r="E60" s="124" t="s">
        <v>12</v>
      </c>
      <c r="F60" s="156"/>
      <c r="G60" s="159"/>
      <c r="H60" s="151"/>
      <c r="I60" s="72"/>
    </row>
    <row r="61" spans="1:7" ht="12.75">
      <c r="A61" s="13"/>
      <c r="B61" s="13"/>
      <c r="C61" s="26"/>
      <c r="D61" s="13"/>
      <c r="E61" s="3"/>
      <c r="F61" s="123"/>
      <c r="G61" s="29"/>
    </row>
    <row r="62" spans="1:6" ht="12.75">
      <c r="A62" s="1"/>
      <c r="B62" s="6"/>
      <c r="C62" s="25"/>
      <c r="D62" s="2"/>
      <c r="E62" s="2"/>
      <c r="F62" s="7"/>
    </row>
    <row r="63" spans="1:6" ht="12.75">
      <c r="A63" s="13" t="s">
        <v>3</v>
      </c>
      <c r="B63" s="12"/>
      <c r="C63" s="25"/>
      <c r="D63" s="2"/>
      <c r="E63" s="2"/>
      <c r="F63" s="11" t="s">
        <v>2</v>
      </c>
    </row>
    <row r="64" spans="1:6" ht="12.75">
      <c r="A64" s="1"/>
      <c r="B64" s="6"/>
      <c r="C64" s="25"/>
      <c r="D64" s="2"/>
      <c r="E64" s="2"/>
      <c r="F64" s="7"/>
    </row>
    <row r="65" spans="1:6" ht="12.75">
      <c r="A65" s="796" t="s">
        <v>14</v>
      </c>
      <c r="B65" s="796"/>
      <c r="C65" s="887" t="s">
        <v>15</v>
      </c>
      <c r="D65" s="887"/>
      <c r="E65" s="887"/>
      <c r="F65" s="887"/>
    </row>
    <row r="66" spans="1:6" ht="12.75">
      <c r="A66" s="206"/>
      <c r="B66" s="206"/>
      <c r="C66" s="887"/>
      <c r="D66" s="887"/>
      <c r="E66" s="887"/>
      <c r="F66" s="887"/>
    </row>
    <row r="67" spans="1:6" ht="12.75">
      <c r="A67" s="206"/>
      <c r="B67" s="206"/>
      <c r="C67" s="887"/>
      <c r="D67" s="887"/>
      <c r="E67" s="887"/>
      <c r="F67" s="887"/>
    </row>
    <row r="68" spans="1:6" ht="12.75">
      <c r="A68" s="183"/>
      <c r="B68" s="183"/>
      <c r="C68" s="183"/>
      <c r="D68" s="183"/>
      <c r="E68" s="183"/>
      <c r="F68" s="183"/>
    </row>
  </sheetData>
  <sheetProtection/>
  <mergeCells count="15">
    <mergeCell ref="O29:Q29"/>
    <mergeCell ref="J29:L29"/>
    <mergeCell ref="M29:N29"/>
    <mergeCell ref="K14:M14"/>
    <mergeCell ref="I20:K20"/>
    <mergeCell ref="E3:F3"/>
    <mergeCell ref="H28:J28"/>
    <mergeCell ref="H14:J14"/>
    <mergeCell ref="A65:B65"/>
    <mergeCell ref="C65:F67"/>
    <mergeCell ref="A5:F6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115" zoomScaleNormal="115" zoomScalePageLayoutView="0" workbookViewId="0" topLeftCell="A18">
      <selection activeCell="B31" sqref="B31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81" customWidth="1"/>
    <col min="4" max="4" width="13.75390625" style="0" customWidth="1"/>
    <col min="5" max="5" width="10.125" style="0" bestFit="1" customWidth="1"/>
    <col min="6" max="6" width="12.375" style="0" customWidth="1"/>
    <col min="7" max="7" width="11.75390625" style="221" bestFit="1" customWidth="1"/>
    <col min="8" max="8" width="10.75390625" style="12" bestFit="1" customWidth="1"/>
  </cols>
  <sheetData>
    <row r="1" spans="1:7" ht="12.75">
      <c r="A1" s="1"/>
      <c r="B1" s="6"/>
      <c r="C1" s="76"/>
      <c r="D1" s="2"/>
      <c r="E1" s="11" t="s">
        <v>10</v>
      </c>
      <c r="F1" s="7"/>
      <c r="G1" s="28"/>
    </row>
    <row r="2" spans="1:7" ht="12.75">
      <c r="A2" s="1"/>
      <c r="B2" s="6"/>
      <c r="C2" s="76"/>
      <c r="D2" s="2"/>
      <c r="E2" s="11" t="s">
        <v>11</v>
      </c>
      <c r="F2" s="7"/>
      <c r="G2" s="28"/>
    </row>
    <row r="3" spans="1:7" ht="12.75">
      <c r="A3" s="1"/>
      <c r="B3" s="6"/>
      <c r="C3" s="76"/>
      <c r="D3" s="2"/>
      <c r="E3" s="847" t="s">
        <v>13</v>
      </c>
      <c r="F3" s="847"/>
      <c r="G3" s="28"/>
    </row>
    <row r="4" spans="1:7" ht="12.75">
      <c r="A4" s="1"/>
      <c r="B4" s="6"/>
      <c r="C4" s="76"/>
      <c r="D4" s="2"/>
      <c r="E4" s="2"/>
      <c r="F4" s="7"/>
      <c r="G4" s="28"/>
    </row>
    <row r="5" spans="1:7" ht="12.75">
      <c r="A5" s="789" t="s">
        <v>266</v>
      </c>
      <c r="B5" s="789"/>
      <c r="C5" s="789"/>
      <c r="D5" s="789"/>
      <c r="E5" s="789"/>
      <c r="F5" s="789"/>
      <c r="G5" s="28"/>
    </row>
    <row r="6" spans="1:7" ht="12.75">
      <c r="A6" s="789"/>
      <c r="B6" s="789"/>
      <c r="C6" s="789"/>
      <c r="D6" s="789"/>
      <c r="E6" s="789"/>
      <c r="F6" s="789"/>
      <c r="G6" s="28"/>
    </row>
    <row r="7" spans="1:7" ht="12.75">
      <c r="A7" s="1"/>
      <c r="B7" s="6"/>
      <c r="C7" s="77"/>
      <c r="D7" s="4"/>
      <c r="E7" s="4"/>
      <c r="F7" s="8"/>
      <c r="G7" s="28"/>
    </row>
    <row r="8" spans="1:7" ht="12.75">
      <c r="A8" s="790" t="s">
        <v>7</v>
      </c>
      <c r="B8" s="792" t="s">
        <v>4</v>
      </c>
      <c r="C8" s="927" t="s">
        <v>9</v>
      </c>
      <c r="D8" s="14" t="s">
        <v>6</v>
      </c>
      <c r="E8" s="15"/>
      <c r="F8" s="16"/>
      <c r="G8" s="28"/>
    </row>
    <row r="9" spans="1:7" ht="12.75">
      <c r="A9" s="790"/>
      <c r="B9" s="792"/>
      <c r="C9" s="928"/>
      <c r="D9" s="849" t="s">
        <v>8</v>
      </c>
      <c r="E9" s="850"/>
      <c r="F9" s="851"/>
      <c r="G9" s="28"/>
    </row>
    <row r="10" spans="1:7" ht="12.75">
      <c r="A10" s="790"/>
      <c r="B10" s="792"/>
      <c r="C10" s="928"/>
      <c r="D10" s="852"/>
      <c r="E10" s="853"/>
      <c r="F10" s="854"/>
      <c r="G10" s="28"/>
    </row>
    <row r="11" spans="1:7" ht="12.75">
      <c r="A11" s="790"/>
      <c r="B11" s="792"/>
      <c r="C11" s="928"/>
      <c r="D11" s="852"/>
      <c r="E11" s="853"/>
      <c r="F11" s="854"/>
      <c r="G11" s="28"/>
    </row>
    <row r="12" spans="1:7" ht="32.25" customHeight="1">
      <c r="A12" s="790"/>
      <c r="B12" s="792"/>
      <c r="C12" s="928"/>
      <c r="D12" s="855"/>
      <c r="E12" s="856"/>
      <c r="F12" s="857"/>
      <c r="G12" s="28"/>
    </row>
    <row r="13" spans="1:7" ht="12.75">
      <c r="A13" s="791"/>
      <c r="B13" s="788"/>
      <c r="C13" s="928"/>
      <c r="D13" s="19" t="s">
        <v>5</v>
      </c>
      <c r="E13" s="20" t="s">
        <v>7</v>
      </c>
      <c r="F13" s="21" t="s">
        <v>1</v>
      </c>
      <c r="G13" s="28"/>
    </row>
    <row r="14" spans="1:11" ht="22.5">
      <c r="A14" s="31">
        <v>1</v>
      </c>
      <c r="B14" s="62" t="s">
        <v>157</v>
      </c>
      <c r="C14" s="75" t="s">
        <v>218</v>
      </c>
      <c r="D14" s="38">
        <v>43041</v>
      </c>
      <c r="E14" s="39">
        <v>610362</v>
      </c>
      <c r="F14" s="697">
        <v>-500000</v>
      </c>
      <c r="G14" s="161"/>
      <c r="H14" s="670" t="s">
        <v>65</v>
      </c>
      <c r="I14" s="921" t="s">
        <v>217</v>
      </c>
      <c r="J14" s="922"/>
      <c r="K14" s="923"/>
    </row>
    <row r="15" spans="1:11" ht="13.5" thickBot="1">
      <c r="A15" s="309">
        <v>2</v>
      </c>
      <c r="B15" s="315" t="s">
        <v>219</v>
      </c>
      <c r="C15" s="589"/>
      <c r="D15" s="346">
        <v>43041</v>
      </c>
      <c r="E15" s="374">
        <v>1061</v>
      </c>
      <c r="F15" s="700">
        <v>40000</v>
      </c>
      <c r="G15" s="590">
        <f>SUM(F14:F15)</f>
        <v>-460000</v>
      </c>
      <c r="H15" s="253"/>
      <c r="I15" s="158"/>
      <c r="J15" s="158"/>
      <c r="K15" s="158"/>
    </row>
    <row r="16" spans="1:11" ht="22.5">
      <c r="A16" s="171">
        <v>3</v>
      </c>
      <c r="B16" s="317" t="s">
        <v>222</v>
      </c>
      <c r="C16" s="330" t="s">
        <v>224</v>
      </c>
      <c r="D16" s="407">
        <v>43042</v>
      </c>
      <c r="E16" s="408">
        <v>634704</v>
      </c>
      <c r="F16" s="701">
        <v>-10000</v>
      </c>
      <c r="G16" s="246"/>
      <c r="H16" s="670" t="s">
        <v>65</v>
      </c>
      <c r="I16" s="921" t="s">
        <v>223</v>
      </c>
      <c r="J16" s="922"/>
      <c r="K16" s="923"/>
    </row>
    <row r="17" spans="1:11" ht="22.5">
      <c r="A17" s="31">
        <v>4</v>
      </c>
      <c r="B17" s="41" t="s">
        <v>222</v>
      </c>
      <c r="C17" s="75" t="s">
        <v>225</v>
      </c>
      <c r="D17" s="38">
        <v>43042</v>
      </c>
      <c r="E17" s="39">
        <v>634702</v>
      </c>
      <c r="F17" s="697">
        <v>-10000</v>
      </c>
      <c r="G17" s="224"/>
      <c r="H17" s="670" t="s">
        <v>65</v>
      </c>
      <c r="I17" s="921" t="s">
        <v>226</v>
      </c>
      <c r="J17" s="922"/>
      <c r="K17" s="923"/>
    </row>
    <row r="18" spans="1:11" ht="23.25" thickBot="1">
      <c r="A18" s="309">
        <v>5</v>
      </c>
      <c r="B18" s="316" t="s">
        <v>222</v>
      </c>
      <c r="C18" s="452" t="s">
        <v>225</v>
      </c>
      <c r="D18" s="346">
        <v>43042</v>
      </c>
      <c r="E18" s="374">
        <v>634700</v>
      </c>
      <c r="F18" s="702">
        <v>-10000</v>
      </c>
      <c r="G18" s="590">
        <f>SUM(F16:F18)</f>
        <v>-30000</v>
      </c>
      <c r="H18" s="671" t="s">
        <v>65</v>
      </c>
      <c r="I18" s="924" t="s">
        <v>227</v>
      </c>
      <c r="J18" s="925"/>
      <c r="K18" s="926"/>
    </row>
    <row r="19" spans="1:11" ht="12.75">
      <c r="A19" s="171">
        <v>6</v>
      </c>
      <c r="B19" s="708" t="s">
        <v>228</v>
      </c>
      <c r="C19" s="330"/>
      <c r="D19" s="705">
        <v>43046</v>
      </c>
      <c r="E19" s="408">
        <v>523</v>
      </c>
      <c r="F19" s="698">
        <v>40000</v>
      </c>
      <c r="G19" s="224"/>
      <c r="H19" s="264"/>
      <c r="I19" s="134"/>
      <c r="J19" s="134"/>
      <c r="K19" s="134"/>
    </row>
    <row r="20" spans="1:11" ht="12.75">
      <c r="A20" s="348">
        <v>7</v>
      </c>
      <c r="B20" s="350" t="s">
        <v>207</v>
      </c>
      <c r="C20" s="664"/>
      <c r="D20" s="706">
        <v>43046</v>
      </c>
      <c r="E20" s="665">
        <v>230</v>
      </c>
      <c r="F20" s="703">
        <v>30000</v>
      </c>
      <c r="G20" s="246"/>
      <c r="H20" s="264"/>
      <c r="I20" s="134"/>
      <c r="J20" s="134"/>
      <c r="K20" s="134"/>
    </row>
    <row r="21" spans="1:11" ht="25.5">
      <c r="A21" s="31">
        <v>8</v>
      </c>
      <c r="B21" s="663" t="s">
        <v>178</v>
      </c>
      <c r="C21" s="78"/>
      <c r="D21" s="707">
        <v>43046</v>
      </c>
      <c r="E21" s="39">
        <v>6652</v>
      </c>
      <c r="F21" s="699">
        <v>40000</v>
      </c>
      <c r="G21" s="246"/>
      <c r="H21" s="115"/>
      <c r="I21" s="86"/>
      <c r="J21" s="86"/>
      <c r="K21" s="86"/>
    </row>
    <row r="22" spans="1:11" ht="23.25" thickBot="1">
      <c r="A22" s="309">
        <v>9</v>
      </c>
      <c r="B22" s="310" t="s">
        <v>229</v>
      </c>
      <c r="C22" s="704" t="s">
        <v>230</v>
      </c>
      <c r="D22" s="672">
        <v>41016</v>
      </c>
      <c r="E22" s="374">
        <v>70</v>
      </c>
      <c r="F22" s="700">
        <v>10000</v>
      </c>
      <c r="G22" s="684">
        <f>SUM(F19:F22)</f>
        <v>120000</v>
      </c>
      <c r="H22" s="115"/>
      <c r="I22" s="86"/>
      <c r="J22" s="86"/>
      <c r="K22" s="86"/>
    </row>
    <row r="23" spans="1:11" ht="19.5">
      <c r="A23" s="171">
        <v>10</v>
      </c>
      <c r="B23" s="305" t="s">
        <v>231</v>
      </c>
      <c r="C23" s="666" t="s">
        <v>232</v>
      </c>
      <c r="D23" s="673">
        <v>41015</v>
      </c>
      <c r="E23" s="408">
        <v>27</v>
      </c>
      <c r="F23" s="696">
        <v>10000</v>
      </c>
      <c r="G23" s="246"/>
      <c r="H23" s="115"/>
      <c r="I23" s="86"/>
      <c r="J23" s="86"/>
      <c r="K23" s="86"/>
    </row>
    <row r="24" spans="1:11" ht="19.5">
      <c r="A24" s="31">
        <v>11</v>
      </c>
      <c r="B24" s="32" t="s">
        <v>231</v>
      </c>
      <c r="C24" s="303" t="s">
        <v>233</v>
      </c>
      <c r="D24" s="674">
        <v>40982</v>
      </c>
      <c r="E24" s="39">
        <v>15</v>
      </c>
      <c r="F24" s="699">
        <v>10000</v>
      </c>
      <c r="G24" s="246"/>
      <c r="H24" s="115"/>
      <c r="I24" s="86"/>
      <c r="J24" s="86"/>
      <c r="K24" s="86"/>
    </row>
    <row r="25" spans="1:11" ht="22.5">
      <c r="A25" s="31">
        <v>12</v>
      </c>
      <c r="B25" s="32" t="s">
        <v>234</v>
      </c>
      <c r="C25" s="303" t="s">
        <v>235</v>
      </c>
      <c r="D25" s="674">
        <v>41075</v>
      </c>
      <c r="E25" s="39">
        <v>182</v>
      </c>
      <c r="F25" s="699">
        <v>10000</v>
      </c>
      <c r="G25" s="246"/>
      <c r="H25" s="115"/>
      <c r="I25" s="86"/>
      <c r="J25" s="86"/>
      <c r="K25" s="86"/>
    </row>
    <row r="26" spans="1:11" ht="19.5">
      <c r="A26" s="31">
        <v>13</v>
      </c>
      <c r="B26" s="32" t="s">
        <v>236</v>
      </c>
      <c r="C26" s="303" t="s">
        <v>237</v>
      </c>
      <c r="D26" s="674">
        <v>41004</v>
      </c>
      <c r="E26" s="39">
        <v>222</v>
      </c>
      <c r="F26" s="699">
        <v>40000</v>
      </c>
      <c r="G26" s="224"/>
      <c r="H26" s="264"/>
      <c r="I26" s="134"/>
      <c r="J26" s="134"/>
      <c r="K26" s="134"/>
    </row>
    <row r="27" spans="1:11" ht="19.5">
      <c r="A27" s="31">
        <v>14</v>
      </c>
      <c r="B27" s="668" t="s">
        <v>242</v>
      </c>
      <c r="C27" s="303" t="s">
        <v>238</v>
      </c>
      <c r="D27" s="674">
        <v>41045</v>
      </c>
      <c r="E27" s="39">
        <v>300</v>
      </c>
      <c r="F27" s="648">
        <v>30000</v>
      </c>
      <c r="G27" s="246"/>
      <c r="H27" s="265"/>
      <c r="I27" s="86"/>
      <c r="J27" s="86"/>
      <c r="K27" s="86"/>
    </row>
    <row r="28" spans="1:11" ht="19.5">
      <c r="A28" s="31">
        <v>15</v>
      </c>
      <c r="B28" s="281" t="s">
        <v>231</v>
      </c>
      <c r="C28" s="303" t="s">
        <v>239</v>
      </c>
      <c r="D28" s="674">
        <v>41093</v>
      </c>
      <c r="E28" s="39">
        <v>45</v>
      </c>
      <c r="F28" s="648">
        <v>10000</v>
      </c>
      <c r="G28" s="246"/>
      <c r="H28" s="265"/>
      <c r="I28" s="86"/>
      <c r="J28" s="86"/>
      <c r="K28" s="86"/>
    </row>
    <row r="29" spans="1:11" s="221" customFormat="1" ht="19.5">
      <c r="A29" s="31">
        <v>16</v>
      </c>
      <c r="B29" s="62" t="s">
        <v>240</v>
      </c>
      <c r="C29" s="303" t="s">
        <v>241</v>
      </c>
      <c r="D29" s="674">
        <v>41270</v>
      </c>
      <c r="E29" s="136">
        <v>587</v>
      </c>
      <c r="F29" s="648">
        <v>10000</v>
      </c>
      <c r="G29" s="224"/>
      <c r="H29" s="265"/>
      <c r="I29" s="224"/>
      <c r="J29" s="224"/>
      <c r="K29" s="224"/>
    </row>
    <row r="30" spans="1:11" s="221" customFormat="1" ht="19.5">
      <c r="A30" s="138">
        <v>17</v>
      </c>
      <c r="B30" s="144" t="s">
        <v>231</v>
      </c>
      <c r="C30" s="303" t="s">
        <v>243</v>
      </c>
      <c r="D30" s="674">
        <v>41184</v>
      </c>
      <c r="E30" s="136">
        <v>59</v>
      </c>
      <c r="F30" s="648">
        <v>10000</v>
      </c>
      <c r="G30" s="246"/>
      <c r="H30" s="265"/>
      <c r="I30" s="224"/>
      <c r="J30" s="224"/>
      <c r="K30" s="224"/>
    </row>
    <row r="31" spans="1:11" s="221" customFormat="1" ht="20.25" thickBot="1">
      <c r="A31" s="440">
        <v>18</v>
      </c>
      <c r="B31" s="795" t="s">
        <v>244</v>
      </c>
      <c r="C31" s="405" t="s">
        <v>245</v>
      </c>
      <c r="D31" s="672">
        <v>41142</v>
      </c>
      <c r="E31" s="387">
        <v>75</v>
      </c>
      <c r="F31" s="653">
        <v>10000</v>
      </c>
      <c r="G31" s="590">
        <f>SUM(F23:F31)</f>
        <v>140000</v>
      </c>
      <c r="H31" s="265"/>
      <c r="I31" s="224"/>
      <c r="J31" s="224"/>
      <c r="K31" s="224"/>
    </row>
    <row r="32" spans="1:11" s="221" customFormat="1" ht="25.5">
      <c r="A32" s="381">
        <v>19</v>
      </c>
      <c r="B32" s="399" t="s">
        <v>246</v>
      </c>
      <c r="C32" s="675" t="s">
        <v>250</v>
      </c>
      <c r="D32" s="382">
        <v>43048</v>
      </c>
      <c r="E32" s="383">
        <v>721222</v>
      </c>
      <c r="F32" s="701">
        <v>-60000</v>
      </c>
      <c r="G32" s="246"/>
      <c r="H32" s="572" t="s">
        <v>65</v>
      </c>
      <c r="I32" s="919" t="s">
        <v>247</v>
      </c>
      <c r="J32" s="919"/>
      <c r="K32" s="919"/>
    </row>
    <row r="33" spans="1:11" s="221" customFormat="1" ht="26.25" thickBot="1">
      <c r="A33" s="677">
        <v>20</v>
      </c>
      <c r="B33" s="678" t="s">
        <v>246</v>
      </c>
      <c r="C33" s="679" t="s">
        <v>251</v>
      </c>
      <c r="D33" s="386">
        <v>43048</v>
      </c>
      <c r="E33" s="387">
        <v>721223</v>
      </c>
      <c r="F33" s="702">
        <v>-60000</v>
      </c>
      <c r="G33" s="683">
        <f>SUM(F32:F33)</f>
        <v>-120000</v>
      </c>
      <c r="H33" s="572" t="s">
        <v>65</v>
      </c>
      <c r="I33" s="919" t="s">
        <v>248</v>
      </c>
      <c r="J33" s="919"/>
      <c r="K33" s="919"/>
    </row>
    <row r="34" spans="1:11" s="221" customFormat="1" ht="12.75">
      <c r="A34" s="381">
        <v>21</v>
      </c>
      <c r="B34" s="399" t="s">
        <v>249</v>
      </c>
      <c r="C34" s="669"/>
      <c r="D34" s="382">
        <v>43059</v>
      </c>
      <c r="E34" s="383">
        <v>341438</v>
      </c>
      <c r="F34" s="698">
        <v>360000</v>
      </c>
      <c r="G34" s="246"/>
      <c r="H34" s="265"/>
      <c r="I34" s="224"/>
      <c r="J34" s="224"/>
      <c r="K34" s="224"/>
    </row>
    <row r="35" spans="1:11" s="221" customFormat="1" ht="12.75">
      <c r="A35" s="138">
        <v>22</v>
      </c>
      <c r="B35" s="399" t="s">
        <v>249</v>
      </c>
      <c r="C35" s="667"/>
      <c r="D35" s="382">
        <v>43059</v>
      </c>
      <c r="E35" s="136">
        <v>341431</v>
      </c>
      <c r="F35" s="648">
        <v>360000</v>
      </c>
      <c r="G35" s="246"/>
      <c r="H35" s="265"/>
      <c r="I35" s="224"/>
      <c r="J35" s="224"/>
      <c r="K35" s="224"/>
    </row>
    <row r="36" spans="1:11" s="69" customFormat="1" ht="12.75">
      <c r="A36" s="31">
        <v>23</v>
      </c>
      <c r="B36" s="317" t="s">
        <v>249</v>
      </c>
      <c r="C36" s="680"/>
      <c r="D36" s="135">
        <v>43059</v>
      </c>
      <c r="E36" s="136">
        <v>341423</v>
      </c>
      <c r="F36" s="699">
        <v>360000</v>
      </c>
      <c r="G36" s="246"/>
      <c r="H36" s="262"/>
      <c r="I36" s="263"/>
      <c r="J36" s="263"/>
      <c r="K36" s="263"/>
    </row>
    <row r="37" spans="1:11" s="69" customFormat="1" ht="12.75">
      <c r="A37" s="36">
        <v>24</v>
      </c>
      <c r="B37" s="317" t="s">
        <v>249</v>
      </c>
      <c r="C37" s="680"/>
      <c r="D37" s="135">
        <v>43059</v>
      </c>
      <c r="E37" s="136">
        <v>341428</v>
      </c>
      <c r="F37" s="699">
        <v>360000</v>
      </c>
      <c r="G37" s="246"/>
      <c r="H37" s="180"/>
      <c r="I37" s="146"/>
      <c r="J37" s="146"/>
      <c r="K37" s="146"/>
    </row>
    <row r="38" spans="1:11" s="69" customFormat="1" ht="12.75">
      <c r="A38" s="138">
        <v>25</v>
      </c>
      <c r="B38" s="317" t="s">
        <v>249</v>
      </c>
      <c r="C38" s="680"/>
      <c r="D38" s="135">
        <v>43059</v>
      </c>
      <c r="E38" s="136">
        <v>341449</v>
      </c>
      <c r="F38" s="699">
        <v>360000</v>
      </c>
      <c r="G38" s="224"/>
      <c r="H38" s="180"/>
      <c r="I38" s="146"/>
      <c r="J38" s="146"/>
      <c r="K38" s="146"/>
    </row>
    <row r="39" spans="1:11" s="69" customFormat="1" ht="13.5" thickBot="1">
      <c r="A39" s="440">
        <v>26</v>
      </c>
      <c r="B39" s="681" t="s">
        <v>249</v>
      </c>
      <c r="C39" s="682"/>
      <c r="D39" s="386">
        <v>43059</v>
      </c>
      <c r="E39" s="387">
        <v>341446</v>
      </c>
      <c r="F39" s="700">
        <v>360000</v>
      </c>
      <c r="G39" s="590">
        <f>SUM(F34:F39)</f>
        <v>2160000</v>
      </c>
      <c r="H39" s="180"/>
      <c r="I39" s="146"/>
      <c r="J39" s="146"/>
      <c r="K39" s="146"/>
    </row>
    <row r="40" spans="1:11" s="69" customFormat="1" ht="13.5" thickBot="1">
      <c r="A40" s="388">
        <v>27</v>
      </c>
      <c r="B40" s="389" t="s">
        <v>252</v>
      </c>
      <c r="C40" s="686"/>
      <c r="D40" s="390">
        <v>43060</v>
      </c>
      <c r="E40" s="391">
        <v>12823</v>
      </c>
      <c r="F40" s="695">
        <v>40000</v>
      </c>
      <c r="G40" s="393">
        <f>SUM(F40)</f>
        <v>40000</v>
      </c>
      <c r="H40" s="180"/>
      <c r="I40" s="146"/>
      <c r="J40" s="146"/>
      <c r="K40" s="146"/>
    </row>
    <row r="41" spans="1:11" s="69" customFormat="1" ht="13.5" thickBot="1">
      <c r="A41" s="388">
        <v>28</v>
      </c>
      <c r="B41" s="389" t="s">
        <v>254</v>
      </c>
      <c r="C41" s="686"/>
      <c r="D41" s="390">
        <v>43062</v>
      </c>
      <c r="E41" s="391">
        <v>6659</v>
      </c>
      <c r="F41" s="695">
        <v>40000</v>
      </c>
      <c r="G41" s="393">
        <f>SUM(F41)</f>
        <v>40000</v>
      </c>
      <c r="H41" s="180"/>
      <c r="I41" s="146"/>
      <c r="J41" s="146"/>
      <c r="K41" s="146"/>
    </row>
    <row r="42" spans="1:11" s="69" customFormat="1" ht="19.5">
      <c r="A42" s="381">
        <v>29</v>
      </c>
      <c r="B42" s="399" t="s">
        <v>255</v>
      </c>
      <c r="C42" s="666" t="s">
        <v>256</v>
      </c>
      <c r="D42" s="382">
        <v>41561</v>
      </c>
      <c r="E42" s="383">
        <v>50</v>
      </c>
      <c r="F42" s="698">
        <v>10000</v>
      </c>
      <c r="G42" s="224"/>
      <c r="H42" s="180"/>
      <c r="I42" s="146"/>
      <c r="J42" s="146"/>
      <c r="K42" s="146"/>
    </row>
    <row r="43" spans="1:11" s="69" customFormat="1" ht="13.5" thickBot="1">
      <c r="A43" s="440">
        <v>30</v>
      </c>
      <c r="B43" s="693" t="s">
        <v>257</v>
      </c>
      <c r="C43" s="694"/>
      <c r="D43" s="386">
        <v>43063</v>
      </c>
      <c r="E43" s="387">
        <v>4358</v>
      </c>
      <c r="F43" s="653">
        <v>40000</v>
      </c>
      <c r="G43" s="590">
        <f>SUM(F42:F43)</f>
        <v>50000</v>
      </c>
      <c r="H43" s="180"/>
      <c r="I43" s="146"/>
      <c r="J43" s="146"/>
      <c r="K43" s="146"/>
    </row>
    <row r="44" spans="1:11" s="69" customFormat="1" ht="12.75">
      <c r="A44" s="381">
        <v>31</v>
      </c>
      <c r="B44" s="399" t="s">
        <v>258</v>
      </c>
      <c r="C44" s="692"/>
      <c r="D44" s="382">
        <v>43066</v>
      </c>
      <c r="E44" s="383">
        <v>2995</v>
      </c>
      <c r="F44" s="696">
        <v>40000</v>
      </c>
      <c r="G44" s="224"/>
      <c r="H44" s="262"/>
      <c r="I44" s="263"/>
      <c r="J44" s="263"/>
      <c r="K44" s="263"/>
    </row>
    <row r="45" spans="1:11" s="69" customFormat="1" ht="12.75">
      <c r="A45" s="36">
        <v>32</v>
      </c>
      <c r="B45" s="37" t="s">
        <v>259</v>
      </c>
      <c r="C45" s="79"/>
      <c r="D45" s="135">
        <v>43066</v>
      </c>
      <c r="E45" s="136">
        <v>239997</v>
      </c>
      <c r="F45" s="697">
        <v>-10000</v>
      </c>
      <c r="G45" s="246"/>
      <c r="H45" s="670" t="s">
        <v>65</v>
      </c>
      <c r="I45" s="920" t="s">
        <v>260</v>
      </c>
      <c r="J45" s="920"/>
      <c r="K45" s="920"/>
    </row>
    <row r="46" spans="1:11" s="69" customFormat="1" ht="13.5" thickBot="1">
      <c r="A46" s="440">
        <v>33</v>
      </c>
      <c r="B46" s="693" t="s">
        <v>261</v>
      </c>
      <c r="C46" s="694"/>
      <c r="D46" s="386">
        <v>43066</v>
      </c>
      <c r="E46" s="387">
        <v>267</v>
      </c>
      <c r="F46" s="653">
        <v>10000</v>
      </c>
      <c r="G46" s="590">
        <f>SUM(F44:F46)</f>
        <v>40000</v>
      </c>
      <c r="H46" s="180"/>
      <c r="I46" s="146"/>
      <c r="J46" s="146"/>
      <c r="K46" s="146"/>
    </row>
    <row r="47" spans="1:11" s="69" customFormat="1" ht="13.5" thickBot="1">
      <c r="A47" s="388">
        <v>34</v>
      </c>
      <c r="B47" s="389" t="s">
        <v>262</v>
      </c>
      <c r="C47" s="686"/>
      <c r="D47" s="390">
        <v>43067</v>
      </c>
      <c r="E47" s="391">
        <v>115</v>
      </c>
      <c r="F47" s="695">
        <v>40000</v>
      </c>
      <c r="G47" s="393">
        <f>SUM(F47)</f>
        <v>40000</v>
      </c>
      <c r="H47" s="180"/>
      <c r="I47" s="146"/>
      <c r="J47" s="146"/>
      <c r="K47" s="146"/>
    </row>
    <row r="48" spans="1:11" s="69" customFormat="1" ht="13.5" thickBot="1">
      <c r="A48" s="388">
        <v>35</v>
      </c>
      <c r="B48" s="389" t="s">
        <v>263</v>
      </c>
      <c r="C48" s="686"/>
      <c r="D48" s="390">
        <v>43068</v>
      </c>
      <c r="E48" s="391">
        <v>573</v>
      </c>
      <c r="F48" s="695">
        <v>10000</v>
      </c>
      <c r="G48" s="393">
        <f>SUM(F48)</f>
        <v>10000</v>
      </c>
      <c r="H48" s="180"/>
      <c r="I48" s="146"/>
      <c r="J48" s="146"/>
      <c r="K48" s="146"/>
    </row>
    <row r="49" spans="1:11" s="221" customFormat="1" ht="25.5">
      <c r="A49" s="171">
        <v>36</v>
      </c>
      <c r="B49" s="317" t="s">
        <v>264</v>
      </c>
      <c r="C49" s="330" t="s">
        <v>265</v>
      </c>
      <c r="D49" s="711">
        <v>43069</v>
      </c>
      <c r="E49" s="383">
        <v>366914</v>
      </c>
      <c r="F49" s="527">
        <v>-10000</v>
      </c>
      <c r="G49" s="224"/>
      <c r="H49" s="265"/>
      <c r="I49" s="224"/>
      <c r="J49" s="224"/>
      <c r="K49" s="224"/>
    </row>
    <row r="50" spans="1:11" s="221" customFormat="1" ht="12.75">
      <c r="A50" s="31">
        <v>37</v>
      </c>
      <c r="B50" s="41"/>
      <c r="C50" s="79"/>
      <c r="D50" s="135"/>
      <c r="E50" s="136"/>
      <c r="F50" s="137"/>
      <c r="G50" s="246"/>
      <c r="H50" s="265"/>
      <c r="I50" s="224"/>
      <c r="J50" s="224"/>
      <c r="K50" s="224"/>
    </row>
    <row r="51" spans="1:11" s="221" customFormat="1" ht="12.75">
      <c r="A51" s="138">
        <v>38</v>
      </c>
      <c r="B51" s="144"/>
      <c r="C51" s="79"/>
      <c r="D51" s="135"/>
      <c r="E51" s="136"/>
      <c r="F51" s="137"/>
      <c r="G51" s="224"/>
      <c r="H51" s="709"/>
      <c r="I51" s="710"/>
      <c r="J51" s="710"/>
      <c r="K51" s="710"/>
    </row>
    <row r="52" spans="1:11" s="221" customFormat="1" ht="12.75">
      <c r="A52" s="138">
        <v>39</v>
      </c>
      <c r="B52" s="144"/>
      <c r="C52" s="79"/>
      <c r="D52" s="135"/>
      <c r="E52" s="136"/>
      <c r="F52" s="137"/>
      <c r="G52" s="224"/>
      <c r="H52" s="709"/>
      <c r="I52" s="710"/>
      <c r="J52" s="710"/>
      <c r="K52" s="710"/>
    </row>
    <row r="53" spans="1:11" s="221" customFormat="1" ht="12.75">
      <c r="A53" s="138">
        <v>40</v>
      </c>
      <c r="B53" s="144"/>
      <c r="C53" s="79"/>
      <c r="D53" s="135"/>
      <c r="E53" s="136"/>
      <c r="F53" s="137"/>
      <c r="G53" s="224"/>
      <c r="H53" s="709"/>
      <c r="I53" s="710"/>
      <c r="J53" s="710"/>
      <c r="K53" s="710"/>
    </row>
    <row r="54" spans="1:11" s="69" customFormat="1" ht="9">
      <c r="A54" s="71">
        <v>41</v>
      </c>
      <c r="B54" s="65"/>
      <c r="C54" s="82"/>
      <c r="D54" s="66"/>
      <c r="E54" s="67"/>
      <c r="F54" s="68"/>
      <c r="G54" s="146"/>
      <c r="H54" s="162"/>
      <c r="I54" s="163"/>
      <c r="J54" s="163"/>
      <c r="K54" s="163"/>
    </row>
    <row r="55" spans="1:11" s="69" customFormat="1" ht="9">
      <c r="A55" s="71">
        <v>42</v>
      </c>
      <c r="B55" s="65"/>
      <c r="C55" s="82"/>
      <c r="D55" s="66"/>
      <c r="E55" s="67"/>
      <c r="F55" s="68"/>
      <c r="G55" s="146"/>
      <c r="H55" s="162"/>
      <c r="I55" s="163"/>
      <c r="J55" s="163"/>
      <c r="K55" s="163"/>
    </row>
    <row r="56" spans="1:11" s="69" customFormat="1" ht="9">
      <c r="A56" s="71">
        <v>43</v>
      </c>
      <c r="B56" s="65"/>
      <c r="C56" s="82"/>
      <c r="D56" s="66"/>
      <c r="E56" s="67"/>
      <c r="F56" s="68"/>
      <c r="G56" s="146"/>
      <c r="H56" s="162"/>
      <c r="I56" s="163"/>
      <c r="J56" s="163"/>
      <c r="K56" s="163"/>
    </row>
    <row r="57" spans="1:11" s="69" customFormat="1" ht="9">
      <c r="A57" s="71">
        <v>44</v>
      </c>
      <c r="B57" s="65"/>
      <c r="C57" s="82"/>
      <c r="D57" s="66"/>
      <c r="E57" s="67"/>
      <c r="F57" s="68"/>
      <c r="G57" s="146"/>
      <c r="H57" s="162"/>
      <c r="I57" s="163"/>
      <c r="J57" s="163"/>
      <c r="K57" s="163"/>
    </row>
    <row r="58" spans="1:11" s="69" customFormat="1" ht="9">
      <c r="A58" s="71">
        <v>45</v>
      </c>
      <c r="B58" s="65"/>
      <c r="C58" s="82"/>
      <c r="D58" s="66"/>
      <c r="E58" s="67"/>
      <c r="F58" s="68"/>
      <c r="G58" s="146"/>
      <c r="H58" s="162"/>
      <c r="I58" s="163"/>
      <c r="J58" s="163"/>
      <c r="K58" s="163"/>
    </row>
    <row r="59" spans="1:11" s="69" customFormat="1" ht="9">
      <c r="A59" s="71">
        <v>46</v>
      </c>
      <c r="B59" s="65"/>
      <c r="C59" s="82"/>
      <c r="D59" s="66"/>
      <c r="E59" s="67"/>
      <c r="F59" s="68"/>
      <c r="G59" s="146"/>
      <c r="H59" s="162"/>
      <c r="I59" s="163"/>
      <c r="J59" s="163"/>
      <c r="K59" s="163"/>
    </row>
    <row r="60" spans="1:11" s="69" customFormat="1" ht="9">
      <c r="A60" s="71">
        <v>47</v>
      </c>
      <c r="B60" s="65"/>
      <c r="C60" s="82"/>
      <c r="D60" s="66"/>
      <c r="E60" s="67"/>
      <c r="F60" s="68"/>
      <c r="G60" s="146"/>
      <c r="H60" s="162"/>
      <c r="I60" s="163"/>
      <c r="J60" s="163"/>
      <c r="K60" s="163"/>
    </row>
    <row r="61" spans="1:11" s="69" customFormat="1" ht="9">
      <c r="A61" s="71">
        <v>48</v>
      </c>
      <c r="B61" s="65"/>
      <c r="C61" s="82"/>
      <c r="D61" s="66"/>
      <c r="E61" s="67"/>
      <c r="F61" s="68"/>
      <c r="G61" s="146"/>
      <c r="H61" s="162"/>
      <c r="I61" s="163"/>
      <c r="J61" s="163"/>
      <c r="K61" s="163"/>
    </row>
    <row r="62" spans="1:11" s="69" customFormat="1" ht="9">
      <c r="A62" s="71">
        <v>49</v>
      </c>
      <c r="B62" s="65"/>
      <c r="C62" s="82"/>
      <c r="D62" s="66"/>
      <c r="E62" s="67"/>
      <c r="F62" s="68"/>
      <c r="G62" s="146"/>
      <c r="H62" s="162"/>
      <c r="I62" s="163"/>
      <c r="J62" s="163"/>
      <c r="K62" s="163"/>
    </row>
    <row r="63" spans="1:11" s="69" customFormat="1" ht="9">
      <c r="A63" s="71">
        <v>50</v>
      </c>
      <c r="B63" s="65"/>
      <c r="C63" s="82"/>
      <c r="D63" s="66"/>
      <c r="E63" s="67"/>
      <c r="F63" s="68"/>
      <c r="G63" s="146"/>
      <c r="H63" s="162"/>
      <c r="I63" s="163"/>
      <c r="J63" s="163"/>
      <c r="K63" s="163"/>
    </row>
    <row r="64" spans="1:11" s="69" customFormat="1" ht="9">
      <c r="A64" s="71"/>
      <c r="B64" s="65"/>
      <c r="C64" s="82"/>
      <c r="D64" s="66"/>
      <c r="E64" s="67"/>
      <c r="F64" s="68"/>
      <c r="G64" s="146"/>
      <c r="H64" s="162"/>
      <c r="I64" s="163"/>
      <c r="J64" s="163"/>
      <c r="K64" s="163"/>
    </row>
    <row r="65" spans="1:7" ht="12.75">
      <c r="A65" s="5"/>
      <c r="B65" s="130"/>
      <c r="C65" s="166"/>
      <c r="D65" s="9"/>
      <c r="E65" s="142" t="s">
        <v>0</v>
      </c>
      <c r="F65" s="119">
        <f>SUM(F14:F64)</f>
        <v>2020000</v>
      </c>
      <c r="G65" s="505">
        <f>SUM(G15:G64)</f>
        <v>2030000</v>
      </c>
    </row>
    <row r="66" spans="1:8" ht="12.75">
      <c r="A66" s="5"/>
      <c r="B66" s="18"/>
      <c r="C66" s="166"/>
      <c r="D66" s="9"/>
      <c r="E66" s="124" t="s">
        <v>12</v>
      </c>
      <c r="F66" s="156">
        <v>2020000</v>
      </c>
      <c r="G66" s="685"/>
      <c r="H66" s="184"/>
    </row>
    <row r="67" spans="1:7" ht="12.75">
      <c r="A67" s="13"/>
      <c r="B67" s="13"/>
      <c r="C67" s="80"/>
      <c r="D67" s="13"/>
      <c r="E67" s="3"/>
      <c r="F67" s="123"/>
      <c r="G67" s="29"/>
    </row>
    <row r="68" spans="1:6" ht="12.75">
      <c r="A68" s="1"/>
      <c r="B68" s="6"/>
      <c r="C68" s="76"/>
      <c r="D68" s="2"/>
      <c r="E68" s="2"/>
      <c r="F68" s="7"/>
    </row>
    <row r="69" spans="1:6" ht="12.75">
      <c r="A69" s="13" t="s">
        <v>3</v>
      </c>
      <c r="B69" s="12"/>
      <c r="C69" s="76"/>
      <c r="D69" s="2"/>
      <c r="E69" s="2"/>
      <c r="F69" s="11" t="s">
        <v>2</v>
      </c>
    </row>
    <row r="70" spans="1:6" ht="12.75">
      <c r="A70" s="1"/>
      <c r="B70" s="6"/>
      <c r="C70" s="76"/>
      <c r="D70" s="2"/>
      <c r="E70" s="2"/>
      <c r="F70" s="7"/>
    </row>
    <row r="71" spans="1:6" ht="12.75">
      <c r="A71" s="796" t="s">
        <v>14</v>
      </c>
      <c r="B71" s="796"/>
      <c r="C71" s="887" t="s">
        <v>15</v>
      </c>
      <c r="D71" s="887"/>
      <c r="E71" s="887"/>
      <c r="F71" s="887"/>
    </row>
    <row r="72" spans="1:6" ht="12.75">
      <c r="A72" s="206"/>
      <c r="B72" s="206"/>
      <c r="C72" s="887"/>
      <c r="D72" s="887"/>
      <c r="E72" s="887"/>
      <c r="F72" s="887"/>
    </row>
    <row r="73" spans="1:6" ht="12.75">
      <c r="A73" s="206"/>
      <c r="B73" s="206"/>
      <c r="C73" s="887"/>
      <c r="D73" s="887"/>
      <c r="E73" s="887"/>
      <c r="F73" s="887"/>
    </row>
    <row r="74" spans="1:6" ht="12.75">
      <c r="A74" s="183"/>
      <c r="B74" s="183"/>
      <c r="C74" s="183"/>
      <c r="D74" s="183"/>
      <c r="E74" s="183"/>
      <c r="F74" s="183"/>
    </row>
  </sheetData>
  <sheetProtection/>
  <mergeCells count="15">
    <mergeCell ref="I17:K17"/>
    <mergeCell ref="I18:K18"/>
    <mergeCell ref="I14:K14"/>
    <mergeCell ref="E3:F3"/>
    <mergeCell ref="I16:K16"/>
    <mergeCell ref="A5:F6"/>
    <mergeCell ref="A8:A13"/>
    <mergeCell ref="B8:B13"/>
    <mergeCell ref="C8:C13"/>
    <mergeCell ref="D9:F12"/>
    <mergeCell ref="I32:K32"/>
    <mergeCell ref="I33:K33"/>
    <mergeCell ref="A71:B71"/>
    <mergeCell ref="C71:F73"/>
    <mergeCell ref="I45:K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22">
      <selection activeCell="B48" sqref="B48"/>
    </sheetView>
  </sheetViews>
  <sheetFormatPr defaultColWidth="9.00390625" defaultRowHeight="12.75"/>
  <cols>
    <col min="1" max="1" width="4.375" style="0" customWidth="1"/>
    <col min="2" max="2" width="24.75390625" style="0" customWidth="1"/>
    <col min="3" max="3" width="11.625" style="27" customWidth="1"/>
    <col min="4" max="4" width="13.75390625" style="0" customWidth="1"/>
    <col min="6" max="6" width="14.375" style="0" customWidth="1"/>
    <col min="7" max="7" width="11.75390625" style="0" bestFit="1" customWidth="1"/>
    <col min="8" max="8" width="10.75390625" style="0" bestFit="1" customWidth="1"/>
  </cols>
  <sheetData>
    <row r="1" spans="1:6" ht="12.75">
      <c r="A1" s="1"/>
      <c r="B1" s="6"/>
      <c r="C1" s="25"/>
      <c r="D1" s="2"/>
      <c r="E1" s="11" t="s">
        <v>10</v>
      </c>
      <c r="F1" s="7"/>
    </row>
    <row r="2" spans="1:6" ht="12.75">
      <c r="A2" s="1"/>
      <c r="B2" s="6"/>
      <c r="C2" s="25"/>
      <c r="D2" s="2"/>
      <c r="E2" s="11" t="s">
        <v>11</v>
      </c>
      <c r="F2" s="7"/>
    </row>
    <row r="3" spans="1:6" ht="12.75">
      <c r="A3" s="1"/>
      <c r="B3" s="6"/>
      <c r="C3" s="25"/>
      <c r="D3" s="2"/>
      <c r="E3" s="847" t="s">
        <v>13</v>
      </c>
      <c r="F3" s="847"/>
    </row>
    <row r="4" spans="1:6" ht="12.75">
      <c r="A4" s="1"/>
      <c r="B4" s="6"/>
      <c r="C4" s="25"/>
      <c r="D4" s="2"/>
      <c r="E4" s="2"/>
      <c r="F4" s="7"/>
    </row>
    <row r="5" spans="1:6" ht="12.75">
      <c r="A5" s="789" t="s">
        <v>269</v>
      </c>
      <c r="B5" s="789"/>
      <c r="C5" s="789"/>
      <c r="D5" s="789"/>
      <c r="E5" s="789"/>
      <c r="F5" s="789"/>
    </row>
    <row r="6" spans="1:6" ht="12.75">
      <c r="A6" s="789"/>
      <c r="B6" s="789"/>
      <c r="C6" s="789"/>
      <c r="D6" s="789"/>
      <c r="E6" s="789"/>
      <c r="F6" s="789"/>
    </row>
    <row r="7" spans="1:6" ht="12.75">
      <c r="A7" s="1"/>
      <c r="B7" s="6"/>
      <c r="C7" s="24"/>
      <c r="D7" s="4"/>
      <c r="E7" s="4"/>
      <c r="F7" s="8"/>
    </row>
    <row r="8" spans="1:6" ht="12.75">
      <c r="A8" s="790" t="s">
        <v>7</v>
      </c>
      <c r="B8" s="792" t="s">
        <v>4</v>
      </c>
      <c r="C8" s="827" t="s">
        <v>9</v>
      </c>
      <c r="D8" s="14" t="s">
        <v>6</v>
      </c>
      <c r="E8" s="15"/>
      <c r="F8" s="16"/>
    </row>
    <row r="9" spans="1:6" ht="12.75">
      <c r="A9" s="790"/>
      <c r="B9" s="792"/>
      <c r="C9" s="828"/>
      <c r="D9" s="866" t="s">
        <v>8</v>
      </c>
      <c r="E9" s="867"/>
      <c r="F9" s="868"/>
    </row>
    <row r="10" spans="1:6" ht="12.75">
      <c r="A10" s="790"/>
      <c r="B10" s="792"/>
      <c r="C10" s="828"/>
      <c r="D10" s="869"/>
      <c r="E10" s="870"/>
      <c r="F10" s="871"/>
    </row>
    <row r="11" spans="1:6" ht="12.75">
      <c r="A11" s="790"/>
      <c r="B11" s="792"/>
      <c r="C11" s="828"/>
      <c r="D11" s="869"/>
      <c r="E11" s="870"/>
      <c r="F11" s="871"/>
    </row>
    <row r="12" spans="1:9" ht="21.75" customHeight="1">
      <c r="A12" s="790"/>
      <c r="B12" s="792"/>
      <c r="C12" s="828"/>
      <c r="D12" s="872"/>
      <c r="E12" s="873"/>
      <c r="F12" s="874"/>
      <c r="G12" s="747" t="s">
        <v>300</v>
      </c>
      <c r="I12" s="758" t="s">
        <v>270</v>
      </c>
    </row>
    <row r="13" spans="1:6" ht="12.75">
      <c r="A13" s="791"/>
      <c r="B13" s="788"/>
      <c r="C13" s="828"/>
      <c r="D13" s="19" t="s">
        <v>5</v>
      </c>
      <c r="E13" s="20" t="s">
        <v>7</v>
      </c>
      <c r="F13" s="238" t="s">
        <v>1</v>
      </c>
    </row>
    <row r="14" spans="1:12" ht="13.5" thickBot="1">
      <c r="A14" s="712">
        <v>1</v>
      </c>
      <c r="B14" s="713" t="s">
        <v>268</v>
      </c>
      <c r="C14" s="714"/>
      <c r="D14" s="715">
        <v>43068</v>
      </c>
      <c r="E14" s="716">
        <v>2570</v>
      </c>
      <c r="F14" s="717">
        <v>40000</v>
      </c>
      <c r="G14" s="749">
        <f>SUM(F14)</f>
        <v>40000</v>
      </c>
      <c r="H14" s="85"/>
      <c r="I14" s="759" t="s">
        <v>299</v>
      </c>
      <c r="J14" s="85"/>
      <c r="K14" s="85"/>
      <c r="L14" s="85"/>
    </row>
    <row r="15" spans="1:12" ht="14.25" thickBot="1" thickTop="1">
      <c r="A15" s="718">
        <v>2</v>
      </c>
      <c r="B15" s="719" t="s">
        <v>271</v>
      </c>
      <c r="C15" s="720"/>
      <c r="D15" s="721">
        <v>43070</v>
      </c>
      <c r="E15" s="722">
        <v>928</v>
      </c>
      <c r="F15" s="723">
        <v>10000</v>
      </c>
      <c r="G15" s="750">
        <f>SUM(F15)</f>
        <v>10000</v>
      </c>
      <c r="H15" s="160"/>
      <c r="I15" s="160"/>
      <c r="J15" s="160"/>
      <c r="K15" s="160"/>
      <c r="L15" s="85"/>
    </row>
    <row r="16" spans="1:12" ht="13.5" thickTop="1">
      <c r="A16" s="171">
        <v>3</v>
      </c>
      <c r="B16" s="331" t="s">
        <v>272</v>
      </c>
      <c r="C16" s="305"/>
      <c r="D16" s="306">
        <v>43074</v>
      </c>
      <c r="E16" s="307">
        <v>624</v>
      </c>
      <c r="F16" s="345">
        <v>40000</v>
      </c>
      <c r="G16" s="751"/>
      <c r="H16" s="86"/>
      <c r="I16" s="86"/>
      <c r="J16" s="86"/>
      <c r="K16" s="86"/>
      <c r="L16" s="86"/>
    </row>
    <row r="17" spans="1:12" ht="13.5" thickBot="1">
      <c r="A17" s="724">
        <v>4</v>
      </c>
      <c r="B17" s="713" t="s">
        <v>273</v>
      </c>
      <c r="C17" s="725"/>
      <c r="D17" s="715">
        <v>43074</v>
      </c>
      <c r="E17" s="716">
        <v>2747</v>
      </c>
      <c r="F17" s="726">
        <v>40000</v>
      </c>
      <c r="G17" s="752">
        <f>SUM(F16:F17)</f>
        <v>80000</v>
      </c>
      <c r="H17" s="86"/>
      <c r="I17" s="86"/>
      <c r="J17" s="86"/>
      <c r="K17" s="86"/>
      <c r="L17" s="86"/>
    </row>
    <row r="18" spans="1:12" ht="13.5" thickTop="1">
      <c r="A18" s="171">
        <v>5</v>
      </c>
      <c r="B18" s="305" t="s">
        <v>274</v>
      </c>
      <c r="C18" s="305"/>
      <c r="D18" s="306">
        <v>43074</v>
      </c>
      <c r="E18" s="307">
        <v>1750</v>
      </c>
      <c r="F18" s="345">
        <v>10000</v>
      </c>
      <c r="G18" s="753"/>
      <c r="H18" s="86"/>
      <c r="I18" s="86"/>
      <c r="J18" s="86"/>
      <c r="K18" s="86"/>
      <c r="L18" s="86"/>
    </row>
    <row r="19" spans="1:12" ht="23.25" thickBot="1">
      <c r="A19" s="727">
        <v>6</v>
      </c>
      <c r="B19" s="350" t="s">
        <v>275</v>
      </c>
      <c r="C19" s="728"/>
      <c r="D19" s="351">
        <v>43075</v>
      </c>
      <c r="E19" s="352">
        <v>22877</v>
      </c>
      <c r="F19" s="729">
        <v>40000</v>
      </c>
      <c r="G19" s="754">
        <f>SUM(F18:F19)</f>
        <v>50000</v>
      </c>
      <c r="H19" s="113"/>
      <c r="I19" s="86"/>
      <c r="J19" s="86"/>
      <c r="K19" s="86"/>
      <c r="L19" s="86"/>
    </row>
    <row r="20" spans="1:12" ht="13.5" thickBot="1">
      <c r="A20" s="730">
        <v>7</v>
      </c>
      <c r="B20" s="321" t="s">
        <v>276</v>
      </c>
      <c r="C20" s="400"/>
      <c r="D20" s="322">
        <v>43080</v>
      </c>
      <c r="E20" s="323">
        <v>10068</v>
      </c>
      <c r="F20" s="324">
        <v>40000</v>
      </c>
      <c r="G20" s="755">
        <f>F20</f>
        <v>40000</v>
      </c>
      <c r="H20" s="86"/>
      <c r="I20" s="86"/>
      <c r="J20" s="86"/>
      <c r="K20" s="86"/>
      <c r="L20" s="86"/>
    </row>
    <row r="21" spans="1:12" ht="12.75">
      <c r="A21" s="379">
        <v>8</v>
      </c>
      <c r="B21" s="305" t="s">
        <v>277</v>
      </c>
      <c r="C21" s="305"/>
      <c r="D21" s="306">
        <v>43082</v>
      </c>
      <c r="E21" s="307">
        <v>2071</v>
      </c>
      <c r="F21" s="308">
        <v>40000</v>
      </c>
      <c r="G21" s="756"/>
      <c r="H21" s="86"/>
      <c r="I21" s="86"/>
      <c r="J21" s="86"/>
      <c r="K21" s="86"/>
      <c r="L21" s="86"/>
    </row>
    <row r="22" spans="1:12" ht="13.5" thickBot="1">
      <c r="A22" s="309">
        <v>9</v>
      </c>
      <c r="B22" s="310" t="s">
        <v>278</v>
      </c>
      <c r="C22" s="405"/>
      <c r="D22" s="311">
        <v>43082</v>
      </c>
      <c r="E22" s="312">
        <v>5770</v>
      </c>
      <c r="F22" s="313">
        <v>40000</v>
      </c>
      <c r="G22" s="757">
        <f>F21+F22</f>
        <v>80000</v>
      </c>
      <c r="H22" s="86"/>
      <c r="I22" s="86"/>
      <c r="J22" s="86"/>
      <c r="K22" s="86"/>
      <c r="L22" s="86"/>
    </row>
    <row r="23" spans="1:12" ht="33.75">
      <c r="A23" s="379">
        <v>10</v>
      </c>
      <c r="B23" s="305" t="s">
        <v>279</v>
      </c>
      <c r="C23" s="360"/>
      <c r="D23" s="306">
        <v>43084</v>
      </c>
      <c r="E23" s="307">
        <v>2516</v>
      </c>
      <c r="F23" s="427">
        <v>40000</v>
      </c>
      <c r="G23" s="753"/>
      <c r="H23" s="267"/>
      <c r="I23" s="86"/>
      <c r="J23" s="86"/>
      <c r="K23" s="86"/>
      <c r="L23" s="86"/>
    </row>
    <row r="24" spans="1:12" ht="23.25" thickBot="1">
      <c r="A24" s="309">
        <v>11</v>
      </c>
      <c r="B24" s="310" t="s">
        <v>280</v>
      </c>
      <c r="C24" s="329"/>
      <c r="D24" s="311">
        <v>43084</v>
      </c>
      <c r="E24" s="312">
        <v>274</v>
      </c>
      <c r="F24" s="313">
        <v>10000</v>
      </c>
      <c r="G24" s="757">
        <f>F23+F24</f>
        <v>50000</v>
      </c>
      <c r="H24" s="86"/>
      <c r="I24" s="86"/>
      <c r="J24" s="86"/>
      <c r="K24" s="86"/>
      <c r="L24" s="86"/>
    </row>
    <row r="25" spans="1:12" ht="22.5">
      <c r="A25" s="379">
        <v>12</v>
      </c>
      <c r="B25" s="305" t="s">
        <v>302</v>
      </c>
      <c r="C25" s="360"/>
      <c r="D25" s="306">
        <v>43087</v>
      </c>
      <c r="E25" s="307">
        <v>513</v>
      </c>
      <c r="F25" s="308">
        <v>40000</v>
      </c>
      <c r="G25" s="753"/>
      <c r="H25" s="86"/>
      <c r="I25" s="86"/>
      <c r="J25" s="86"/>
      <c r="K25" s="86"/>
      <c r="L25" s="86"/>
    </row>
    <row r="26" spans="1:12" ht="23.25" thickBot="1">
      <c r="A26" s="309">
        <v>13</v>
      </c>
      <c r="B26" s="310" t="s">
        <v>281</v>
      </c>
      <c r="C26" s="329"/>
      <c r="D26" s="311">
        <v>43087</v>
      </c>
      <c r="E26" s="312">
        <v>4127</v>
      </c>
      <c r="F26" s="313">
        <v>40000</v>
      </c>
      <c r="G26" s="757">
        <f>F25+F26</f>
        <v>80000</v>
      </c>
      <c r="H26" s="86"/>
      <c r="I26" s="86"/>
      <c r="J26" s="86"/>
      <c r="K26" s="86"/>
      <c r="L26" s="86"/>
    </row>
    <row r="27" spans="1:12" ht="12.75">
      <c r="A27" s="171">
        <v>15</v>
      </c>
      <c r="B27" s="331" t="s">
        <v>282</v>
      </c>
      <c r="C27" s="360"/>
      <c r="D27" s="306">
        <v>43088</v>
      </c>
      <c r="E27" s="307">
        <v>189</v>
      </c>
      <c r="F27" s="308">
        <v>10000</v>
      </c>
      <c r="G27" s="753"/>
      <c r="H27" s="86"/>
      <c r="I27" s="86"/>
      <c r="J27" s="86"/>
      <c r="K27" s="86"/>
      <c r="L27" s="86"/>
    </row>
    <row r="28" spans="1:12" ht="12.75">
      <c r="A28" s="36">
        <v>16</v>
      </c>
      <c r="B28" s="62" t="s">
        <v>283</v>
      </c>
      <c r="C28" s="303"/>
      <c r="D28" s="33">
        <v>43088</v>
      </c>
      <c r="E28" s="34">
        <v>1256</v>
      </c>
      <c r="F28" s="35">
        <v>120000</v>
      </c>
      <c r="G28" s="753"/>
      <c r="H28" s="86"/>
      <c r="I28" s="86"/>
      <c r="J28" s="86"/>
      <c r="K28" s="86"/>
      <c r="L28" s="86"/>
    </row>
    <row r="29" spans="1:12" ht="13.5" thickBot="1">
      <c r="A29" s="309">
        <v>17</v>
      </c>
      <c r="B29" s="315" t="s">
        <v>283</v>
      </c>
      <c r="C29" s="329"/>
      <c r="D29" s="311">
        <v>43088</v>
      </c>
      <c r="E29" s="312">
        <v>1255</v>
      </c>
      <c r="F29" s="313">
        <v>60000</v>
      </c>
      <c r="G29" s="757">
        <f>SUM(F27:F29)</f>
        <v>190000</v>
      </c>
      <c r="H29" s="86"/>
      <c r="I29" s="86"/>
      <c r="J29" s="86"/>
      <c r="K29" s="86"/>
      <c r="L29" s="86"/>
    </row>
    <row r="30" spans="1:12" ht="12.75">
      <c r="A30" s="379">
        <v>18</v>
      </c>
      <c r="B30" s="331" t="s">
        <v>284</v>
      </c>
      <c r="C30" s="360"/>
      <c r="D30" s="306">
        <v>43089</v>
      </c>
      <c r="E30" s="307">
        <v>1011</v>
      </c>
      <c r="F30" s="308">
        <v>90000</v>
      </c>
      <c r="G30" s="751"/>
      <c r="H30" s="86"/>
      <c r="I30" s="86"/>
      <c r="J30" s="86"/>
      <c r="K30" s="86"/>
      <c r="L30" s="86"/>
    </row>
    <row r="31" spans="1:12" ht="12.75">
      <c r="A31" s="31">
        <v>19</v>
      </c>
      <c r="B31" s="62" t="s">
        <v>165</v>
      </c>
      <c r="C31" s="83"/>
      <c r="D31" s="33">
        <v>43089</v>
      </c>
      <c r="E31" s="34">
        <v>5710</v>
      </c>
      <c r="F31" s="35">
        <v>40000</v>
      </c>
      <c r="G31" s="751"/>
      <c r="H31" s="86"/>
      <c r="I31" s="86"/>
      <c r="J31" s="86"/>
      <c r="K31" s="86"/>
      <c r="L31" s="86"/>
    </row>
    <row r="32" spans="1:12" ht="13.5" thickBot="1">
      <c r="A32" s="724">
        <v>20</v>
      </c>
      <c r="B32" s="713" t="s">
        <v>284</v>
      </c>
      <c r="C32" s="714"/>
      <c r="D32" s="715">
        <v>43089</v>
      </c>
      <c r="E32" s="716">
        <v>1012</v>
      </c>
      <c r="F32" s="731">
        <v>90000</v>
      </c>
      <c r="G32" s="752">
        <f>SUM(F30:F32)</f>
        <v>220000</v>
      </c>
      <c r="H32" s="86"/>
      <c r="I32" s="86"/>
      <c r="J32" s="86"/>
      <c r="K32" s="86"/>
      <c r="L32" s="86"/>
    </row>
    <row r="33" spans="1:12" ht="13.5" thickTop="1">
      <c r="A33" s="171">
        <v>21</v>
      </c>
      <c r="B33" s="331" t="s">
        <v>287</v>
      </c>
      <c r="C33" s="305"/>
      <c r="D33" s="306">
        <v>43091</v>
      </c>
      <c r="E33" s="307">
        <v>26</v>
      </c>
      <c r="F33" s="308">
        <v>60000</v>
      </c>
      <c r="G33" s="751"/>
      <c r="H33" s="86"/>
      <c r="I33" s="86"/>
      <c r="J33" s="86"/>
      <c r="K33" s="86"/>
      <c r="L33" s="86"/>
    </row>
    <row r="34" spans="1:12" s="28" customFormat="1" ht="12.75">
      <c r="A34" s="31">
        <v>22</v>
      </c>
      <c r="B34" s="62" t="s">
        <v>165</v>
      </c>
      <c r="C34" s="41"/>
      <c r="D34" s="38">
        <v>43091</v>
      </c>
      <c r="E34" s="39">
        <v>5765</v>
      </c>
      <c r="F34" s="40">
        <v>40000</v>
      </c>
      <c r="G34" s="753"/>
      <c r="H34" s="118"/>
      <c r="I34" s="118"/>
      <c r="J34" s="118"/>
      <c r="K34" s="118"/>
      <c r="L34" s="118"/>
    </row>
    <row r="35" spans="1:12" s="28" customFormat="1" ht="13.5" thickBot="1">
      <c r="A35" s="712">
        <v>23</v>
      </c>
      <c r="B35" s="713" t="s">
        <v>287</v>
      </c>
      <c r="C35" s="732"/>
      <c r="D35" s="733">
        <v>43091</v>
      </c>
      <c r="E35" s="734">
        <v>27</v>
      </c>
      <c r="F35" s="726">
        <v>60000</v>
      </c>
      <c r="G35" s="752">
        <f>SUM(F33:F35)</f>
        <v>160000</v>
      </c>
      <c r="H35" s="118"/>
      <c r="I35" s="118"/>
      <c r="J35" s="118"/>
      <c r="K35" s="118"/>
      <c r="L35" s="118"/>
    </row>
    <row r="36" spans="1:13" s="221" customFormat="1" ht="18.75" thickTop="1">
      <c r="A36" s="171">
        <v>24</v>
      </c>
      <c r="B36" s="735" t="s">
        <v>288</v>
      </c>
      <c r="C36" s="736" t="s">
        <v>292</v>
      </c>
      <c r="D36" s="382">
        <v>43094</v>
      </c>
      <c r="E36" s="383">
        <v>200549</v>
      </c>
      <c r="F36" s="527">
        <v>-240000</v>
      </c>
      <c r="G36" s="753"/>
      <c r="H36" s="737" t="s">
        <v>65</v>
      </c>
      <c r="I36" s="921" t="s">
        <v>289</v>
      </c>
      <c r="J36" s="922"/>
      <c r="K36" s="923"/>
      <c r="L36" s="265"/>
      <c r="M36" s="710"/>
    </row>
    <row r="37" spans="1:12" s="221" customFormat="1" ht="18">
      <c r="A37" s="138">
        <v>25</v>
      </c>
      <c r="B37" s="62" t="s">
        <v>288</v>
      </c>
      <c r="C37" s="736" t="s">
        <v>293</v>
      </c>
      <c r="D37" s="135">
        <v>43094</v>
      </c>
      <c r="E37" s="136">
        <v>200550</v>
      </c>
      <c r="F37" s="42">
        <v>-240000</v>
      </c>
      <c r="G37" s="751"/>
      <c r="H37" s="737" t="s">
        <v>65</v>
      </c>
      <c r="I37" s="921" t="s">
        <v>291</v>
      </c>
      <c r="J37" s="922"/>
      <c r="K37" s="923"/>
      <c r="L37" s="224"/>
    </row>
    <row r="38" spans="1:12" s="28" customFormat="1" ht="12.75">
      <c r="A38" s="171">
        <v>26</v>
      </c>
      <c r="B38" s="765" t="s">
        <v>290</v>
      </c>
      <c r="C38" s="766"/>
      <c r="D38" s="767">
        <v>43094</v>
      </c>
      <c r="E38" s="768">
        <v>989811</v>
      </c>
      <c r="F38" s="769">
        <v>30000</v>
      </c>
      <c r="G38" s="751"/>
      <c r="H38" s="770" t="s">
        <v>133</v>
      </c>
      <c r="I38" s="929" t="s">
        <v>303</v>
      </c>
      <c r="J38" s="929"/>
      <c r="K38" s="929"/>
      <c r="L38" s="118"/>
    </row>
    <row r="39" spans="1:12" s="28" customFormat="1" ht="24.75" thickBot="1">
      <c r="A39" s="738">
        <v>27</v>
      </c>
      <c r="B39" s="725" t="s">
        <v>193</v>
      </c>
      <c r="C39" s="739" t="s">
        <v>294</v>
      </c>
      <c r="D39" s="733">
        <v>43007</v>
      </c>
      <c r="E39" s="734">
        <v>38224</v>
      </c>
      <c r="F39" s="740">
        <v>-10000</v>
      </c>
      <c r="G39" s="752">
        <f>SUM(F36:F39)</f>
        <v>-460000</v>
      </c>
      <c r="H39" s="274"/>
      <c r="I39" s="274"/>
      <c r="J39" s="274"/>
      <c r="K39" s="274"/>
      <c r="L39" s="274"/>
    </row>
    <row r="40" spans="1:17" s="28" customFormat="1" ht="13.5" thickTop="1">
      <c r="A40" s="171">
        <v>28</v>
      </c>
      <c r="B40" s="305" t="s">
        <v>295</v>
      </c>
      <c r="C40" s="317"/>
      <c r="D40" s="407">
        <v>43095</v>
      </c>
      <c r="E40" s="408">
        <v>1944</v>
      </c>
      <c r="F40" s="345">
        <v>40000</v>
      </c>
      <c r="G40" s="753"/>
      <c r="H40" s="118"/>
      <c r="I40" s="118"/>
      <c r="J40" s="118"/>
      <c r="K40" s="118"/>
      <c r="L40" s="118"/>
      <c r="O40" s="265"/>
      <c r="P40" s="265"/>
      <c r="Q40" s="265"/>
    </row>
    <row r="41" spans="1:12" s="28" customFormat="1" ht="12.75">
      <c r="A41" s="138">
        <v>29</v>
      </c>
      <c r="B41" s="41" t="s">
        <v>296</v>
      </c>
      <c r="C41" s="41"/>
      <c r="D41" s="38">
        <v>43095</v>
      </c>
      <c r="E41" s="39">
        <v>4271</v>
      </c>
      <c r="F41" s="40">
        <v>10000</v>
      </c>
      <c r="G41" s="751"/>
      <c r="H41" s="118"/>
      <c r="I41" s="118"/>
      <c r="J41" s="118"/>
      <c r="K41" s="118"/>
      <c r="L41" s="118"/>
    </row>
    <row r="42" spans="1:12" s="270" customFormat="1" ht="13.5" thickBot="1">
      <c r="A42" s="742">
        <v>30</v>
      </c>
      <c r="B42" s="771" t="s">
        <v>290</v>
      </c>
      <c r="C42" s="772"/>
      <c r="D42" s="773">
        <v>43095</v>
      </c>
      <c r="E42" s="774">
        <v>989814</v>
      </c>
      <c r="F42" s="775">
        <v>30000</v>
      </c>
      <c r="G42" s="752">
        <f>SUM(F40:F42)</f>
        <v>80000</v>
      </c>
      <c r="H42" s="269"/>
      <c r="I42" s="269"/>
      <c r="J42" s="269"/>
      <c r="K42" s="269"/>
      <c r="L42" s="269"/>
    </row>
    <row r="43" spans="1:12" s="270" customFormat="1" ht="13.5" thickTop="1">
      <c r="A43" s="381">
        <v>31</v>
      </c>
      <c r="B43" s="305" t="s">
        <v>297</v>
      </c>
      <c r="C43" s="741"/>
      <c r="D43" s="626">
        <v>43096</v>
      </c>
      <c r="E43" s="627">
        <v>733</v>
      </c>
      <c r="F43" s="628">
        <v>10000</v>
      </c>
      <c r="G43" s="751"/>
      <c r="H43" s="269"/>
      <c r="I43" s="269"/>
      <c r="J43" s="269"/>
      <c r="K43" s="269"/>
      <c r="L43" s="269"/>
    </row>
    <row r="44" spans="1:12" s="270" customFormat="1" ht="26.25" thickBot="1">
      <c r="A44" s="742">
        <v>32</v>
      </c>
      <c r="B44" s="746" t="s">
        <v>298</v>
      </c>
      <c r="C44" s="746"/>
      <c r="D44" s="743">
        <v>43097</v>
      </c>
      <c r="E44" s="744">
        <v>11787</v>
      </c>
      <c r="F44" s="745">
        <v>40000</v>
      </c>
      <c r="G44" s="752">
        <f>SUM(F43:F44)</f>
        <v>50000</v>
      </c>
      <c r="H44" s="269"/>
      <c r="I44" s="269"/>
      <c r="J44" s="269"/>
      <c r="K44" s="269"/>
      <c r="L44" s="269"/>
    </row>
    <row r="45" spans="1:12" s="270" customFormat="1" ht="13.5" thickTop="1">
      <c r="A45" s="381">
        <v>33</v>
      </c>
      <c r="B45" s="741"/>
      <c r="C45" s="741"/>
      <c r="D45" s="626"/>
      <c r="E45" s="627"/>
      <c r="F45" s="628"/>
      <c r="G45" s="268"/>
      <c r="H45" s="269"/>
      <c r="I45" s="269"/>
      <c r="J45" s="269"/>
      <c r="K45" s="269"/>
      <c r="L45" s="269"/>
    </row>
    <row r="46" spans="1:12" s="69" customFormat="1" ht="12.75">
      <c r="A46" s="171">
        <v>34</v>
      </c>
      <c r="B46" s="65"/>
      <c r="C46" s="65"/>
      <c r="D46" s="66"/>
      <c r="E46" s="67"/>
      <c r="F46" s="68"/>
      <c r="G46" s="178"/>
      <c r="H46" s="146"/>
      <c r="I46" s="146"/>
      <c r="J46" s="146"/>
      <c r="K46" s="146"/>
      <c r="L46" s="146"/>
    </row>
    <row r="47" spans="1:12" s="69" customFormat="1" ht="12.75">
      <c r="A47" s="138">
        <v>35</v>
      </c>
      <c r="B47" s="65"/>
      <c r="C47" s="65"/>
      <c r="D47" s="66"/>
      <c r="E47" s="67"/>
      <c r="F47" s="68"/>
      <c r="G47" s="178"/>
      <c r="H47" s="146"/>
      <c r="I47" s="146"/>
      <c r="J47" s="146"/>
      <c r="K47" s="146"/>
      <c r="L47" s="146"/>
    </row>
    <row r="48" spans="1:12" s="69" customFormat="1" ht="12.75">
      <c r="A48" s="171">
        <v>36</v>
      </c>
      <c r="B48" s="65"/>
      <c r="C48" s="65"/>
      <c r="D48" s="66"/>
      <c r="E48" s="67"/>
      <c r="F48" s="68"/>
      <c r="G48" s="178"/>
      <c r="H48" s="146"/>
      <c r="I48" s="146"/>
      <c r="J48" s="146"/>
      <c r="K48" s="146"/>
      <c r="L48" s="146"/>
    </row>
    <row r="49" spans="1:12" s="69" customFormat="1" ht="12.75">
      <c r="A49" s="138">
        <v>37</v>
      </c>
      <c r="B49" s="65"/>
      <c r="C49" s="179"/>
      <c r="D49" s="66"/>
      <c r="E49" s="67"/>
      <c r="F49" s="68"/>
      <c r="G49" s="178"/>
      <c r="H49" s="180"/>
      <c r="I49" s="180"/>
      <c r="J49" s="180"/>
      <c r="K49" s="180"/>
      <c r="L49" s="146"/>
    </row>
    <row r="50" spans="1:12" s="69" customFormat="1" ht="12.75">
      <c r="A50" s="171">
        <v>38</v>
      </c>
      <c r="B50" s="65"/>
      <c r="C50" s="65"/>
      <c r="D50" s="66"/>
      <c r="E50" s="67"/>
      <c r="F50" s="68"/>
      <c r="G50" s="146"/>
      <c r="H50" s="146"/>
      <c r="I50" s="146"/>
      <c r="J50" s="146"/>
      <c r="K50" s="146"/>
      <c r="L50" s="146"/>
    </row>
    <row r="51" spans="1:12" s="28" customFormat="1" ht="12.75">
      <c r="A51" s="36"/>
      <c r="B51" s="37"/>
      <c r="C51" s="37"/>
      <c r="D51" s="33"/>
      <c r="E51" s="34"/>
      <c r="F51" s="35"/>
      <c r="G51" s="118"/>
      <c r="H51" s="165"/>
      <c r="I51" s="165"/>
      <c r="J51" s="165"/>
      <c r="K51" s="165"/>
      <c r="L51" s="165"/>
    </row>
    <row r="52" spans="1:7" ht="12.75">
      <c r="A52" s="5"/>
      <c r="B52" s="130"/>
      <c r="C52" s="18"/>
      <c r="D52" s="9"/>
      <c r="E52" s="142" t="s">
        <v>0</v>
      </c>
      <c r="F52" s="119">
        <f>SUM(F14:F51)</f>
        <v>670000</v>
      </c>
      <c r="G52" s="748">
        <f>SUM(G14:G51)</f>
        <v>670000</v>
      </c>
    </row>
    <row r="53" spans="1:8" ht="12.75">
      <c r="A53" s="5"/>
      <c r="B53" s="18"/>
      <c r="C53" s="18"/>
      <c r="D53" s="9"/>
      <c r="E53" s="232" t="s">
        <v>12</v>
      </c>
      <c r="F53" s="119"/>
      <c r="G53" s="113"/>
      <c r="H53" s="30"/>
    </row>
    <row r="54" spans="1:7" ht="12.75">
      <c r="A54" s="13"/>
      <c r="B54" s="13"/>
      <c r="C54" s="26"/>
      <c r="D54" s="13"/>
      <c r="E54" s="3"/>
      <c r="F54" s="123"/>
      <c r="G54" s="29"/>
    </row>
    <row r="55" spans="1:6" ht="12.75">
      <c r="A55" s="1"/>
      <c r="B55" s="6"/>
      <c r="C55" s="25"/>
      <c r="D55" s="2"/>
      <c r="E55" s="2"/>
      <c r="F55" s="7"/>
    </row>
    <row r="56" spans="1:6" ht="12.75">
      <c r="A56" s="13" t="s">
        <v>3</v>
      </c>
      <c r="B56" s="12"/>
      <c r="C56" s="25"/>
      <c r="D56" s="2"/>
      <c r="E56" s="2"/>
      <c r="F56" s="11" t="s">
        <v>2</v>
      </c>
    </row>
    <row r="57" spans="1:6" ht="12.75">
      <c r="A57" s="1"/>
      <c r="B57" s="6"/>
      <c r="C57" s="25"/>
      <c r="D57" s="2"/>
      <c r="E57" s="2"/>
      <c r="F57" s="7"/>
    </row>
    <row r="58" spans="1:6" ht="12.75" customHeight="1">
      <c r="A58" s="796" t="s">
        <v>14</v>
      </c>
      <c r="B58" s="796"/>
      <c r="C58" s="930" t="s">
        <v>15</v>
      </c>
      <c r="D58" s="930"/>
      <c r="E58" s="930"/>
      <c r="F58" s="930"/>
    </row>
    <row r="59" spans="1:6" ht="12.75">
      <c r="A59" s="183"/>
      <c r="B59" s="183"/>
      <c r="C59" s="930"/>
      <c r="D59" s="930"/>
      <c r="E59" s="930"/>
      <c r="F59" s="930"/>
    </row>
    <row r="60" spans="1:6" ht="12.75">
      <c r="A60" s="183"/>
      <c r="B60" s="183"/>
      <c r="C60" s="930"/>
      <c r="D60" s="930"/>
      <c r="E60" s="930"/>
      <c r="F60" s="930"/>
    </row>
    <row r="61" spans="1:6" ht="12.75">
      <c r="A61" s="183"/>
      <c r="B61" s="183"/>
      <c r="C61" s="930"/>
      <c r="D61" s="930"/>
      <c r="E61" s="930"/>
      <c r="F61" s="930"/>
    </row>
  </sheetData>
  <sheetProtection/>
  <mergeCells count="11">
    <mergeCell ref="E3:F3"/>
    <mergeCell ref="A58:B58"/>
    <mergeCell ref="C58:F61"/>
    <mergeCell ref="A5:F6"/>
    <mergeCell ref="A8:A13"/>
    <mergeCell ref="B8:B13"/>
    <mergeCell ref="C8:C13"/>
    <mergeCell ref="D9:F12"/>
    <mergeCell ref="I38:K38"/>
    <mergeCell ref="I36:K36"/>
    <mergeCell ref="I37:K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2">
      <selection activeCell="C28" sqref="C28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27" customWidth="1"/>
    <col min="4" max="4" width="13.75390625" style="0" customWidth="1"/>
    <col min="5" max="5" width="10.125" style="47" bestFit="1" customWidth="1"/>
    <col min="6" max="6" width="12.375" style="0" customWidth="1"/>
    <col min="7" max="7" width="11.75390625" style="0" bestFit="1" customWidth="1"/>
    <col min="8" max="8" width="10.75390625" style="0" bestFit="1" customWidth="1"/>
  </cols>
  <sheetData>
    <row r="1" spans="1:13" ht="12.75">
      <c r="A1" s="86"/>
      <c r="B1" s="87"/>
      <c r="C1" s="88"/>
      <c r="D1" s="89"/>
      <c r="E1" s="90" t="s">
        <v>10</v>
      </c>
      <c r="F1" s="91"/>
      <c r="G1" s="85"/>
      <c r="H1" s="85"/>
      <c r="I1" s="85"/>
      <c r="J1" s="85"/>
      <c r="K1" s="85"/>
      <c r="L1" s="85"/>
      <c r="M1" s="85"/>
    </row>
    <row r="2" spans="1:13" ht="12.75">
      <c r="A2" s="86"/>
      <c r="B2" s="87"/>
      <c r="C2" s="88"/>
      <c r="D2" s="89"/>
      <c r="E2" s="90" t="s">
        <v>11</v>
      </c>
      <c r="F2" s="91"/>
      <c r="G2" s="85"/>
      <c r="H2" s="85"/>
      <c r="I2" s="85"/>
      <c r="J2" s="85"/>
      <c r="K2" s="85"/>
      <c r="L2" s="85"/>
      <c r="M2" s="85"/>
    </row>
    <row r="3" spans="1:13" ht="12.75">
      <c r="A3" s="86"/>
      <c r="B3" s="87"/>
      <c r="C3" s="88"/>
      <c r="D3" s="89"/>
      <c r="E3" s="815" t="s">
        <v>13</v>
      </c>
      <c r="F3" s="815"/>
      <c r="G3" s="90"/>
      <c r="H3" s="85"/>
      <c r="I3" s="85"/>
      <c r="J3" s="85"/>
      <c r="K3" s="85"/>
      <c r="L3" s="85"/>
      <c r="M3" s="85"/>
    </row>
    <row r="4" spans="1:13" ht="12.75">
      <c r="A4" s="86"/>
      <c r="B4" s="87"/>
      <c r="C4" s="88"/>
      <c r="D4" s="89"/>
      <c r="E4" s="92"/>
      <c r="F4" s="91"/>
      <c r="G4" s="85"/>
      <c r="H4" s="85"/>
      <c r="I4" s="85"/>
      <c r="J4" s="85"/>
      <c r="K4" s="85"/>
      <c r="L4" s="85"/>
      <c r="M4" s="85"/>
    </row>
    <row r="5" spans="1:13" ht="12.75">
      <c r="A5" s="799" t="s">
        <v>37</v>
      </c>
      <c r="B5" s="799"/>
      <c r="C5" s="799"/>
      <c r="D5" s="799"/>
      <c r="E5" s="799"/>
      <c r="F5" s="799"/>
      <c r="G5" s="85"/>
      <c r="H5" s="85"/>
      <c r="I5" s="85"/>
      <c r="J5" s="85"/>
      <c r="K5" s="85"/>
      <c r="L5" s="85"/>
      <c r="M5" s="85"/>
    </row>
    <row r="6" spans="1:13" ht="12.75">
      <c r="A6" s="799"/>
      <c r="B6" s="799"/>
      <c r="C6" s="799"/>
      <c r="D6" s="799"/>
      <c r="E6" s="799"/>
      <c r="F6" s="799"/>
      <c r="G6" s="85"/>
      <c r="H6" s="85"/>
      <c r="I6" s="85"/>
      <c r="J6" s="85"/>
      <c r="K6" s="85"/>
      <c r="L6" s="85"/>
      <c r="M6" s="85"/>
    </row>
    <row r="7" spans="1:13" ht="12.75">
      <c r="A7" s="86"/>
      <c r="B7" s="87"/>
      <c r="C7" s="93"/>
      <c r="D7" s="94"/>
      <c r="E7" s="95"/>
      <c r="F7" s="96"/>
      <c r="G7" s="85"/>
      <c r="H7" s="85"/>
      <c r="I7" s="85"/>
      <c r="J7" s="85"/>
      <c r="K7" s="85"/>
      <c r="L7" s="85"/>
      <c r="M7" s="85"/>
    </row>
    <row r="8" spans="1:13" ht="12.75">
      <c r="A8" s="800" t="s">
        <v>7</v>
      </c>
      <c r="B8" s="816" t="s">
        <v>4</v>
      </c>
      <c r="C8" s="804" t="s">
        <v>16</v>
      </c>
      <c r="D8" s="98" t="s">
        <v>6</v>
      </c>
      <c r="E8" s="99"/>
      <c r="F8" s="100"/>
      <c r="G8" s="85"/>
      <c r="H8" s="85"/>
      <c r="I8" s="85"/>
      <c r="J8" s="85"/>
      <c r="K8" s="85"/>
      <c r="L8" s="85"/>
      <c r="M8" s="85"/>
    </row>
    <row r="9" spans="1:13" ht="12.75">
      <c r="A9" s="800"/>
      <c r="B9" s="816"/>
      <c r="C9" s="805"/>
      <c r="D9" s="818" t="s">
        <v>8</v>
      </c>
      <c r="E9" s="819"/>
      <c r="F9" s="820"/>
      <c r="G9" s="85"/>
      <c r="H9" s="85"/>
      <c r="I9" s="85"/>
      <c r="J9" s="85"/>
      <c r="K9" s="85"/>
      <c r="L9" s="85"/>
      <c r="M9" s="85"/>
    </row>
    <row r="10" spans="1:13" ht="12.75">
      <c r="A10" s="800"/>
      <c r="B10" s="816"/>
      <c r="C10" s="805"/>
      <c r="D10" s="821"/>
      <c r="E10" s="822"/>
      <c r="F10" s="823"/>
      <c r="G10" s="85"/>
      <c r="H10" s="85"/>
      <c r="I10" s="85"/>
      <c r="J10" s="85"/>
      <c r="K10" s="85"/>
      <c r="L10" s="85"/>
      <c r="M10" s="85"/>
    </row>
    <row r="11" spans="1:13" ht="12.75">
      <c r="A11" s="800"/>
      <c r="B11" s="816"/>
      <c r="C11" s="805"/>
      <c r="D11" s="821"/>
      <c r="E11" s="822"/>
      <c r="F11" s="823"/>
      <c r="G11" s="85"/>
      <c r="H11" s="85"/>
      <c r="I11" s="85"/>
      <c r="J11" s="85"/>
      <c r="K11" s="85"/>
      <c r="L11" s="85"/>
      <c r="M11" s="85"/>
    </row>
    <row r="12" spans="1:13" ht="12.75">
      <c r="A12" s="800"/>
      <c r="B12" s="816"/>
      <c r="C12" s="805"/>
      <c r="D12" s="824"/>
      <c r="E12" s="825"/>
      <c r="F12" s="826"/>
      <c r="G12" s="85"/>
      <c r="H12" s="85"/>
      <c r="I12" s="85"/>
      <c r="J12" s="85"/>
      <c r="K12" s="85"/>
      <c r="L12" s="85"/>
      <c r="M12" s="85"/>
    </row>
    <row r="13" spans="1:13" ht="12.75">
      <c r="A13" s="801"/>
      <c r="B13" s="817"/>
      <c r="C13" s="805"/>
      <c r="D13" s="101" t="s">
        <v>5</v>
      </c>
      <c r="E13" s="102" t="s">
        <v>7</v>
      </c>
      <c r="F13" s="103" t="s">
        <v>1</v>
      </c>
      <c r="G13" s="85"/>
      <c r="H13" s="85"/>
      <c r="I13" s="85"/>
      <c r="J13" s="85"/>
      <c r="K13" s="85"/>
      <c r="L13" s="85"/>
      <c r="M13" s="85"/>
    </row>
    <row r="14" spans="1:13" ht="13.5" thickBot="1">
      <c r="A14" s="337">
        <v>1</v>
      </c>
      <c r="B14" s="338" t="s">
        <v>36</v>
      </c>
      <c r="C14" s="339"/>
      <c r="D14" s="340">
        <v>42766</v>
      </c>
      <c r="E14" s="341">
        <v>73</v>
      </c>
      <c r="F14" s="342">
        <v>10000</v>
      </c>
      <c r="G14" s="344">
        <f>SUM(F14)</f>
        <v>10000</v>
      </c>
      <c r="H14" s="85"/>
      <c r="I14" s="85"/>
      <c r="J14" s="85"/>
      <c r="K14" s="85"/>
      <c r="L14" s="85"/>
      <c r="M14" s="85"/>
    </row>
    <row r="15" spans="1:13" s="52" customFormat="1" ht="12.75">
      <c r="A15" s="333">
        <v>2</v>
      </c>
      <c r="B15" s="305" t="s">
        <v>38</v>
      </c>
      <c r="C15" s="305"/>
      <c r="D15" s="334">
        <v>42768</v>
      </c>
      <c r="E15" s="335">
        <v>254</v>
      </c>
      <c r="F15" s="336">
        <v>40000</v>
      </c>
      <c r="G15" s="125"/>
      <c r="H15" s="104"/>
      <c r="I15" s="104"/>
      <c r="J15" s="104"/>
      <c r="K15" s="104"/>
      <c r="L15" s="104"/>
      <c r="M15" s="104"/>
    </row>
    <row r="16" spans="1:13" ht="13.5" thickBot="1">
      <c r="A16" s="309">
        <v>3</v>
      </c>
      <c r="B16" s="315" t="s">
        <v>39</v>
      </c>
      <c r="C16" s="310"/>
      <c r="D16" s="346">
        <v>42768</v>
      </c>
      <c r="E16" s="347">
        <v>36</v>
      </c>
      <c r="F16" s="328">
        <v>10000</v>
      </c>
      <c r="G16" s="318">
        <f>SUM(F15:F16)</f>
        <v>50000</v>
      </c>
      <c r="H16" s="86"/>
      <c r="I16" s="86"/>
      <c r="J16" s="86"/>
      <c r="K16" s="86"/>
      <c r="L16" s="85"/>
      <c r="M16" s="85"/>
    </row>
    <row r="17" spans="1:13" ht="13.5" thickBot="1">
      <c r="A17" s="354">
        <v>4</v>
      </c>
      <c r="B17" s="321" t="s">
        <v>40</v>
      </c>
      <c r="C17" s="321"/>
      <c r="D17" s="355">
        <v>42769</v>
      </c>
      <c r="E17" s="356">
        <v>869</v>
      </c>
      <c r="F17" s="357">
        <v>10000</v>
      </c>
      <c r="G17" s="325">
        <f>SUM(F17)</f>
        <v>10000</v>
      </c>
      <c r="H17" s="86"/>
      <c r="I17" s="86"/>
      <c r="J17" s="86"/>
      <c r="K17" s="86"/>
      <c r="L17" s="85"/>
      <c r="M17" s="85"/>
    </row>
    <row r="18" spans="1:13" ht="13.5" thickBot="1">
      <c r="A18" s="359">
        <v>5</v>
      </c>
      <c r="B18" s="321" t="s">
        <v>41</v>
      </c>
      <c r="C18" s="321"/>
      <c r="D18" s="355">
        <v>42773</v>
      </c>
      <c r="E18" s="356">
        <v>301</v>
      </c>
      <c r="F18" s="357">
        <v>10000</v>
      </c>
      <c r="G18" s="325">
        <f>SUM(F18)</f>
        <v>10000</v>
      </c>
      <c r="H18" s="277"/>
      <c r="I18" s="277"/>
      <c r="J18" s="277"/>
      <c r="K18" s="277"/>
      <c r="L18" s="85"/>
      <c r="M18" s="85"/>
    </row>
    <row r="19" spans="1:13" s="10" customFormat="1" ht="29.25">
      <c r="A19" s="171">
        <v>6</v>
      </c>
      <c r="B19" s="361" t="s">
        <v>42</v>
      </c>
      <c r="C19" s="360" t="s">
        <v>43</v>
      </c>
      <c r="D19" s="306">
        <v>42768</v>
      </c>
      <c r="E19" s="358">
        <v>919</v>
      </c>
      <c r="F19" s="308">
        <v>40000</v>
      </c>
      <c r="G19" s="70"/>
      <c r="H19" s="70"/>
      <c r="I19" s="70"/>
      <c r="J19" s="70"/>
      <c r="K19" s="70"/>
      <c r="L19" s="106"/>
      <c r="M19" s="106"/>
    </row>
    <row r="20" spans="1:13" s="10" customFormat="1" ht="24" thickBot="1">
      <c r="A20" s="337">
        <v>7</v>
      </c>
      <c r="B20" s="310" t="s">
        <v>44</v>
      </c>
      <c r="C20" s="329" t="s">
        <v>52</v>
      </c>
      <c r="D20" s="311">
        <v>42773</v>
      </c>
      <c r="E20" s="362">
        <v>30</v>
      </c>
      <c r="F20" s="313">
        <v>40000</v>
      </c>
      <c r="G20" s="318">
        <f>SUM(F19:F20)</f>
        <v>80000</v>
      </c>
      <c r="H20" s="126"/>
      <c r="I20" s="118"/>
      <c r="J20" s="70"/>
      <c r="K20" s="70"/>
      <c r="L20" s="106"/>
      <c r="M20" s="106"/>
    </row>
    <row r="21" spans="1:13" s="10" customFormat="1" ht="13.5" thickBot="1">
      <c r="A21" s="359">
        <v>8</v>
      </c>
      <c r="B21" s="321" t="s">
        <v>45</v>
      </c>
      <c r="C21" s="321"/>
      <c r="D21" s="322">
        <v>42776</v>
      </c>
      <c r="E21" s="363">
        <v>12</v>
      </c>
      <c r="F21" s="324">
        <v>10000</v>
      </c>
      <c r="G21" s="325">
        <f>SUM(F21)</f>
        <v>10000</v>
      </c>
      <c r="H21" s="118"/>
      <c r="I21" s="118"/>
      <c r="J21" s="70"/>
      <c r="K21" s="70"/>
      <c r="L21" s="106"/>
      <c r="M21" s="106"/>
    </row>
    <row r="22" spans="1:13" s="10" customFormat="1" ht="12.75">
      <c r="A22" s="171">
        <v>9</v>
      </c>
      <c r="B22" s="305" t="s">
        <v>46</v>
      </c>
      <c r="C22" s="305"/>
      <c r="D22" s="306">
        <v>42779</v>
      </c>
      <c r="E22" s="358">
        <v>148</v>
      </c>
      <c r="F22" s="308">
        <v>360000</v>
      </c>
      <c r="G22" s="118"/>
      <c r="H22" s="118"/>
      <c r="I22" s="118"/>
      <c r="J22" s="70"/>
      <c r="K22" s="70"/>
      <c r="L22" s="106"/>
      <c r="M22" s="106"/>
    </row>
    <row r="23" spans="1:13" s="10" customFormat="1" ht="12.75">
      <c r="A23" s="105">
        <v>10</v>
      </c>
      <c r="B23" s="32" t="s">
        <v>46</v>
      </c>
      <c r="C23" s="32"/>
      <c r="D23" s="33">
        <v>42779</v>
      </c>
      <c r="E23" s="214">
        <v>150</v>
      </c>
      <c r="F23" s="35">
        <v>360000</v>
      </c>
      <c r="G23" s="126"/>
      <c r="H23" s="118"/>
      <c r="I23" s="118"/>
      <c r="J23" s="70"/>
      <c r="K23" s="70"/>
      <c r="L23" s="106"/>
      <c r="M23" s="106"/>
    </row>
    <row r="24" spans="1:13" s="10" customFormat="1" ht="13.5" thickBot="1">
      <c r="A24" s="364">
        <v>11</v>
      </c>
      <c r="B24" s="310" t="s">
        <v>46</v>
      </c>
      <c r="C24" s="310"/>
      <c r="D24" s="311">
        <v>42779</v>
      </c>
      <c r="E24" s="362">
        <v>149</v>
      </c>
      <c r="F24" s="313">
        <v>240000</v>
      </c>
      <c r="G24" s="318">
        <f>SUM(F22:F24)</f>
        <v>960000</v>
      </c>
      <c r="H24" s="118"/>
      <c r="I24" s="118"/>
      <c r="J24" s="70"/>
      <c r="K24" s="70"/>
      <c r="L24" s="106"/>
      <c r="M24" s="106"/>
    </row>
    <row r="25" spans="1:13" s="10" customFormat="1" ht="20.25" thickBot="1">
      <c r="A25" s="319">
        <v>12</v>
      </c>
      <c r="B25" s="366" t="s">
        <v>47</v>
      </c>
      <c r="C25" s="321"/>
      <c r="D25" s="322">
        <v>42780</v>
      </c>
      <c r="E25" s="363">
        <v>5</v>
      </c>
      <c r="F25" s="324">
        <v>40000</v>
      </c>
      <c r="G25" s="325">
        <f>SUM(F25)</f>
        <v>40000</v>
      </c>
      <c r="H25" s="118"/>
      <c r="I25" s="118"/>
      <c r="J25" s="70"/>
      <c r="K25" s="70"/>
      <c r="L25" s="106"/>
      <c r="M25" s="106"/>
    </row>
    <row r="26" spans="1:13" s="10" customFormat="1" ht="12.75">
      <c r="A26" s="365">
        <v>13</v>
      </c>
      <c r="B26" s="305" t="s">
        <v>48</v>
      </c>
      <c r="C26" s="305"/>
      <c r="D26" s="306">
        <v>42781</v>
      </c>
      <c r="E26" s="358">
        <v>861</v>
      </c>
      <c r="F26" s="308">
        <v>10000</v>
      </c>
      <c r="G26" s="118"/>
      <c r="H26" s="118"/>
      <c r="I26" s="118"/>
      <c r="J26" s="70"/>
      <c r="K26" s="70"/>
      <c r="L26" s="106"/>
      <c r="M26" s="106"/>
    </row>
    <row r="27" spans="1:13" s="10" customFormat="1" ht="12.75">
      <c r="A27" s="54">
        <v>14</v>
      </c>
      <c r="B27" s="62" t="s">
        <v>49</v>
      </c>
      <c r="C27" s="32"/>
      <c r="D27" s="33">
        <v>42781</v>
      </c>
      <c r="E27" s="214">
        <v>4</v>
      </c>
      <c r="F27" s="35">
        <v>10000</v>
      </c>
      <c r="G27" s="198"/>
      <c r="H27" s="196"/>
      <c r="I27" s="118"/>
      <c r="J27" s="70"/>
      <c r="K27" s="70"/>
      <c r="L27" s="106"/>
      <c r="M27" s="106"/>
    </row>
    <row r="28" spans="1:13" ht="23.25" thickBot="1">
      <c r="A28" s="309">
        <v>15</v>
      </c>
      <c r="B28" s="310" t="s">
        <v>50</v>
      </c>
      <c r="C28" s="329" t="s">
        <v>51</v>
      </c>
      <c r="D28" s="311">
        <v>42772</v>
      </c>
      <c r="E28" s="362">
        <v>80</v>
      </c>
      <c r="F28" s="367">
        <v>40000</v>
      </c>
      <c r="G28" s="368">
        <f>SUM(F26:F28)</f>
        <v>60000</v>
      </c>
      <c r="H28" s="277"/>
      <c r="I28" s="277"/>
      <c r="J28" s="277"/>
      <c r="K28" s="277"/>
      <c r="L28" s="85"/>
      <c r="M28" s="85"/>
    </row>
    <row r="29" spans="1:13" ht="12.75">
      <c r="A29" s="365">
        <v>16</v>
      </c>
      <c r="B29" s="331" t="s">
        <v>53</v>
      </c>
      <c r="C29" s="305"/>
      <c r="D29" s="306">
        <v>42787</v>
      </c>
      <c r="E29" s="358">
        <v>1932</v>
      </c>
      <c r="F29" s="308">
        <v>40000</v>
      </c>
      <c r="G29" s="196"/>
      <c r="H29" s="196"/>
      <c r="I29" s="118"/>
      <c r="J29" s="86"/>
      <c r="K29" s="86"/>
      <c r="L29" s="85"/>
      <c r="M29" s="85"/>
    </row>
    <row r="30" spans="1:13" ht="23.25" thickBot="1">
      <c r="A30" s="364">
        <v>17</v>
      </c>
      <c r="B30" s="310" t="s">
        <v>54</v>
      </c>
      <c r="C30" s="369"/>
      <c r="D30" s="370">
        <v>42787</v>
      </c>
      <c r="E30" s="362">
        <v>562</v>
      </c>
      <c r="F30" s="371">
        <v>40000</v>
      </c>
      <c r="G30" s="368">
        <f>SUM(F29:F30)</f>
        <v>80000</v>
      </c>
      <c r="H30" s="277"/>
      <c r="I30" s="277"/>
      <c r="J30" s="277"/>
      <c r="K30" s="277"/>
      <c r="L30" s="85"/>
      <c r="M30" s="85"/>
    </row>
    <row r="31" spans="1:13" ht="13.5" thickBot="1">
      <c r="A31" s="319">
        <v>18</v>
      </c>
      <c r="B31" s="321" t="s">
        <v>55</v>
      </c>
      <c r="C31" s="321"/>
      <c r="D31" s="322">
        <v>42793</v>
      </c>
      <c r="E31" s="363">
        <v>401</v>
      </c>
      <c r="F31" s="324">
        <v>10000</v>
      </c>
      <c r="G31" s="372">
        <f>SUM(F31)</f>
        <v>10000</v>
      </c>
      <c r="H31" s="196"/>
      <c r="I31" s="86"/>
      <c r="J31" s="86"/>
      <c r="K31" s="86"/>
      <c r="L31" s="85"/>
      <c r="M31" s="85"/>
    </row>
    <row r="32" spans="1:13" s="43" customFormat="1" ht="12.75">
      <c r="A32" s="365">
        <v>19</v>
      </c>
      <c r="B32" s="317"/>
      <c r="C32" s="305"/>
      <c r="D32" s="306"/>
      <c r="E32" s="358"/>
      <c r="F32" s="308"/>
      <c r="G32" s="126"/>
      <c r="H32" s="117"/>
      <c r="I32" s="117"/>
      <c r="J32" s="117"/>
      <c r="K32" s="117"/>
      <c r="L32" s="107"/>
      <c r="M32" s="107"/>
    </row>
    <row r="33" spans="1:13" ht="12.75">
      <c r="A33" s="54">
        <v>20</v>
      </c>
      <c r="B33" s="62"/>
      <c r="C33" s="32"/>
      <c r="D33" s="38"/>
      <c r="E33" s="45"/>
      <c r="F33" s="40"/>
      <c r="G33" s="126"/>
      <c r="H33" s="86"/>
      <c r="I33" s="86"/>
      <c r="J33" s="86"/>
      <c r="K33" s="86"/>
      <c r="L33" s="85"/>
      <c r="M33" s="85"/>
    </row>
    <row r="34" spans="1:13" ht="12.75">
      <c r="A34" s="31">
        <v>21</v>
      </c>
      <c r="B34" s="62"/>
      <c r="C34" s="83"/>
      <c r="D34" s="38"/>
      <c r="E34" s="45"/>
      <c r="F34" s="40"/>
      <c r="G34" s="126"/>
      <c r="H34" s="86"/>
      <c r="I34" s="86"/>
      <c r="J34" s="86"/>
      <c r="K34" s="86"/>
      <c r="L34" s="85"/>
      <c r="M34" s="85"/>
    </row>
    <row r="35" spans="1:13" s="28" customFormat="1" ht="12.75">
      <c r="A35" s="276">
        <v>22</v>
      </c>
      <c r="B35" s="32"/>
      <c r="C35" s="41"/>
      <c r="D35" s="38"/>
      <c r="E35" s="45"/>
      <c r="F35" s="40"/>
      <c r="G35" s="126"/>
      <c r="H35" s="118"/>
      <c r="I35" s="118"/>
      <c r="J35" s="118"/>
      <c r="K35" s="118"/>
      <c r="L35" s="216"/>
      <c r="M35" s="216"/>
    </row>
    <row r="36" spans="1:13" s="28" customFormat="1" ht="12.75">
      <c r="A36" s="31">
        <v>23</v>
      </c>
      <c r="B36" s="41"/>
      <c r="C36" s="41"/>
      <c r="D36" s="38"/>
      <c r="E36" s="45"/>
      <c r="F36" s="40"/>
      <c r="G36" s="118"/>
      <c r="H36" s="216"/>
      <c r="I36" s="216"/>
      <c r="J36" s="216"/>
      <c r="K36" s="216"/>
      <c r="L36" s="216"/>
      <c r="M36" s="216"/>
    </row>
    <row r="37" spans="1:13" s="221" customFormat="1" ht="12.75">
      <c r="A37" s="31">
        <v>24</v>
      </c>
      <c r="B37" s="41"/>
      <c r="C37" s="41"/>
      <c r="D37" s="38"/>
      <c r="E37" s="45"/>
      <c r="F37" s="40"/>
      <c r="G37" s="219"/>
      <c r="H37" s="219"/>
      <c r="I37" s="219"/>
      <c r="J37" s="219"/>
      <c r="K37" s="220"/>
      <c r="L37" s="220"/>
      <c r="M37" s="220"/>
    </row>
    <row r="38" spans="1:13" s="221" customFormat="1" ht="12.75">
      <c r="A38" s="222">
        <v>25</v>
      </c>
      <c r="B38" s="144"/>
      <c r="C38" s="144"/>
      <c r="D38" s="135"/>
      <c r="E38" s="223"/>
      <c r="F38" s="137"/>
      <c r="G38" s="224"/>
      <c r="H38" s="220"/>
      <c r="I38" s="220"/>
      <c r="J38" s="220"/>
      <c r="K38" s="220"/>
      <c r="L38" s="220"/>
      <c r="M38" s="220"/>
    </row>
    <row r="39" spans="1:13" s="10" customFormat="1" ht="12.75">
      <c r="A39" s="138">
        <v>26</v>
      </c>
      <c r="B39" s="147"/>
      <c r="C39" s="147"/>
      <c r="D39" s="225"/>
      <c r="E39" s="226"/>
      <c r="F39" s="42"/>
      <c r="G39" s="70"/>
      <c r="H39" s="106"/>
      <c r="I39" s="106"/>
      <c r="J39" s="106"/>
      <c r="K39" s="106"/>
      <c r="L39" s="106"/>
      <c r="M39" s="106"/>
    </row>
    <row r="40" spans="1:13" s="51" customFormat="1" ht="12.75">
      <c r="A40" s="36">
        <v>27</v>
      </c>
      <c r="B40" s="227"/>
      <c r="C40" s="227"/>
      <c r="D40" s="49"/>
      <c r="E40" s="129"/>
      <c r="F40" s="50"/>
      <c r="G40" s="127"/>
      <c r="H40" s="228"/>
      <c r="I40" s="228"/>
      <c r="J40" s="228"/>
      <c r="K40" s="228"/>
      <c r="L40" s="228"/>
      <c r="M40" s="228"/>
    </row>
    <row r="41" spans="1:13" s="201" customFormat="1" ht="8.25">
      <c r="A41" s="207">
        <v>28</v>
      </c>
      <c r="B41" s="181"/>
      <c r="C41" s="181"/>
      <c r="D41" s="209"/>
      <c r="E41" s="210"/>
      <c r="F41" s="182"/>
      <c r="G41" s="187"/>
      <c r="H41" s="211"/>
      <c r="I41" s="211"/>
      <c r="J41" s="211"/>
      <c r="K41" s="211"/>
      <c r="L41" s="211"/>
      <c r="M41" s="211"/>
    </row>
    <row r="42" spans="1:13" s="201" customFormat="1" ht="8.25">
      <c r="A42" s="71">
        <v>29</v>
      </c>
      <c r="B42" s="181"/>
      <c r="C42" s="181"/>
      <c r="D42" s="209"/>
      <c r="E42" s="210"/>
      <c r="F42" s="182"/>
      <c r="G42" s="187"/>
      <c r="H42" s="211"/>
      <c r="I42" s="211"/>
      <c r="J42" s="211"/>
      <c r="K42" s="211"/>
      <c r="L42" s="211"/>
      <c r="M42" s="211"/>
    </row>
    <row r="43" spans="1:13" s="69" customFormat="1" ht="8.25">
      <c r="A43" s="71">
        <v>30</v>
      </c>
      <c r="B43" s="65"/>
      <c r="C43" s="65"/>
      <c r="D43" s="66"/>
      <c r="E43" s="208"/>
      <c r="F43" s="68"/>
      <c r="G43" s="180"/>
      <c r="H43" s="180"/>
      <c r="I43" s="180"/>
      <c r="J43" s="180"/>
      <c r="K43" s="146"/>
      <c r="L43" s="150"/>
      <c r="M43" s="150"/>
    </row>
    <row r="44" spans="1:13" s="69" customFormat="1" ht="8.25">
      <c r="A44" s="207">
        <v>31</v>
      </c>
      <c r="B44" s="65"/>
      <c r="C44" s="65"/>
      <c r="D44" s="66"/>
      <c r="E44" s="208"/>
      <c r="F44" s="68"/>
      <c r="G44" s="180"/>
      <c r="H44" s="180"/>
      <c r="I44" s="180"/>
      <c r="J44" s="180"/>
      <c r="K44" s="150"/>
      <c r="L44" s="150"/>
      <c r="M44" s="150"/>
    </row>
    <row r="45" spans="1:13" s="69" customFormat="1" ht="8.25">
      <c r="A45" s="71">
        <v>32</v>
      </c>
      <c r="B45" s="65"/>
      <c r="C45" s="65"/>
      <c r="D45" s="66"/>
      <c r="E45" s="208"/>
      <c r="F45" s="68"/>
      <c r="G45" s="146"/>
      <c r="H45" s="146"/>
      <c r="I45" s="146"/>
      <c r="J45" s="146"/>
      <c r="K45" s="150"/>
      <c r="L45" s="150"/>
      <c r="M45" s="150"/>
    </row>
    <row r="46" spans="1:13" s="69" customFormat="1" ht="8.25">
      <c r="A46" s="71">
        <v>33</v>
      </c>
      <c r="B46" s="65"/>
      <c r="C46" s="65"/>
      <c r="D46" s="66"/>
      <c r="E46" s="208"/>
      <c r="F46" s="68"/>
      <c r="G46" s="146"/>
      <c r="H46" s="150"/>
      <c r="I46" s="150"/>
      <c r="J46" s="150"/>
      <c r="K46" s="150"/>
      <c r="L46" s="150"/>
      <c r="M46" s="150"/>
    </row>
    <row r="47" spans="1:13" s="69" customFormat="1" ht="8.25">
      <c r="A47" s="207">
        <v>34</v>
      </c>
      <c r="B47" s="65"/>
      <c r="C47" s="65"/>
      <c r="D47" s="66"/>
      <c r="E47" s="208"/>
      <c r="F47" s="68"/>
      <c r="G47" s="146"/>
      <c r="H47" s="150"/>
      <c r="I47" s="150"/>
      <c r="J47" s="150"/>
      <c r="K47" s="150"/>
      <c r="L47" s="150"/>
      <c r="M47" s="150"/>
    </row>
    <row r="48" spans="1:13" s="69" customFormat="1" ht="8.25">
      <c r="A48" s="71">
        <v>35</v>
      </c>
      <c r="B48" s="65"/>
      <c r="C48" s="65"/>
      <c r="D48" s="66"/>
      <c r="E48" s="208"/>
      <c r="F48" s="68"/>
      <c r="G48" s="146"/>
      <c r="H48" s="150"/>
      <c r="I48" s="150"/>
      <c r="J48" s="150"/>
      <c r="K48" s="150"/>
      <c r="L48" s="150"/>
      <c r="M48" s="150"/>
    </row>
    <row r="49" spans="1:11" s="52" customFormat="1" ht="12.75">
      <c r="A49" s="56"/>
      <c r="B49" s="48"/>
      <c r="C49" s="48"/>
      <c r="D49" s="49"/>
      <c r="E49" s="129"/>
      <c r="F49" s="50"/>
      <c r="G49" s="127"/>
      <c r="H49" s="104"/>
      <c r="I49" s="104"/>
      <c r="J49" s="104"/>
      <c r="K49" s="104"/>
    </row>
    <row r="50" spans="1:11" s="28" customFormat="1" ht="12.75">
      <c r="A50" s="31"/>
      <c r="B50" s="41"/>
      <c r="C50" s="41"/>
      <c r="D50" s="38"/>
      <c r="E50" s="45"/>
      <c r="F50" s="40"/>
      <c r="G50" s="118"/>
      <c r="H50" s="216"/>
      <c r="I50" s="216"/>
      <c r="J50" s="216"/>
      <c r="K50" s="216"/>
    </row>
    <row r="51" spans="1:11" ht="12.75">
      <c r="A51" s="167"/>
      <c r="B51" s="168"/>
      <c r="C51" s="32"/>
      <c r="D51" s="169"/>
      <c r="E51" s="205" t="s">
        <v>0</v>
      </c>
      <c r="F51" s="375">
        <f>SUM(F14:F50)</f>
        <v>1320000</v>
      </c>
      <c r="G51" s="373"/>
      <c r="H51" s="85"/>
      <c r="I51" s="85"/>
      <c r="J51" s="85"/>
      <c r="K51" s="85"/>
    </row>
    <row r="52" spans="1:8" ht="12.75">
      <c r="A52" s="5"/>
      <c r="B52" s="18"/>
      <c r="C52" s="18"/>
      <c r="D52" s="9"/>
      <c r="E52" s="217" t="s">
        <v>12</v>
      </c>
      <c r="F52" s="218">
        <v>1320000</v>
      </c>
      <c r="G52" s="113"/>
      <c r="H52" s="112"/>
    </row>
    <row r="53" spans="1:7" ht="12.75">
      <c r="A53" s="13"/>
      <c r="B53" s="13"/>
      <c r="C53" s="26"/>
      <c r="D53" s="13"/>
      <c r="E53" s="46"/>
      <c r="F53" s="123"/>
      <c r="G53" s="29"/>
    </row>
    <row r="54" spans="1:6" ht="12.75">
      <c r="A54" s="1"/>
      <c r="B54" s="6"/>
      <c r="C54" s="25"/>
      <c r="D54" s="2"/>
      <c r="E54" s="44"/>
      <c r="F54" s="7"/>
    </row>
    <row r="55" spans="1:6" ht="12.75">
      <c r="A55" s="13" t="s">
        <v>3</v>
      </c>
      <c r="B55" s="12"/>
      <c r="C55" s="25"/>
      <c r="D55" s="2"/>
      <c r="E55" s="44"/>
      <c r="F55" s="11" t="s">
        <v>2</v>
      </c>
    </row>
    <row r="56" spans="1:6" ht="12.75">
      <c r="A56" s="1"/>
      <c r="B56" s="6"/>
      <c r="C56" s="25"/>
      <c r="D56" s="2"/>
      <c r="E56" s="44"/>
      <c r="F56" s="7"/>
    </row>
    <row r="57" spans="1:6" ht="12.75">
      <c r="A57" s="796" t="s">
        <v>14</v>
      </c>
      <c r="B57" s="796"/>
      <c r="C57" s="797" t="s">
        <v>15</v>
      </c>
      <c r="D57" s="797"/>
      <c r="E57" s="797"/>
      <c r="F57" s="797"/>
    </row>
    <row r="58" spans="1:6" ht="12.75">
      <c r="A58" s="183"/>
      <c r="B58" s="183"/>
      <c r="C58" s="797"/>
      <c r="D58" s="797"/>
      <c r="E58" s="797"/>
      <c r="F58" s="797"/>
    </row>
    <row r="59" spans="1:6" ht="12.75">
      <c r="A59" s="183"/>
      <c r="B59" s="183"/>
      <c r="C59" s="797"/>
      <c r="D59" s="797"/>
      <c r="E59" s="797"/>
      <c r="F59" s="797"/>
    </row>
    <row r="60" spans="1:6" ht="12.75">
      <c r="A60" s="183"/>
      <c r="B60" s="183"/>
      <c r="C60" s="183"/>
      <c r="D60" s="183"/>
      <c r="E60" s="183"/>
      <c r="F60" s="183"/>
    </row>
  </sheetData>
  <sheetProtection/>
  <mergeCells count="8">
    <mergeCell ref="E3:F3"/>
    <mergeCell ref="A57:B57"/>
    <mergeCell ref="C57:F59"/>
    <mergeCell ref="A5:F6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0">
      <selection activeCell="H21" sqref="H21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0.625" style="27" customWidth="1"/>
    <col min="4" max="4" width="13.75390625" style="0" customWidth="1"/>
    <col min="6" max="6" width="12.375" style="0" customWidth="1"/>
    <col min="7" max="7" width="11.75390625" style="0" bestFit="1" customWidth="1"/>
    <col min="8" max="8" width="10.75390625" style="0" bestFit="1" customWidth="1"/>
  </cols>
  <sheetData>
    <row r="1" spans="1:6" ht="12.75">
      <c r="A1" s="1"/>
      <c r="B1" s="6"/>
      <c r="C1" s="25"/>
      <c r="D1" s="2"/>
      <c r="E1" s="11" t="s">
        <v>10</v>
      </c>
      <c r="F1" s="7"/>
    </row>
    <row r="2" spans="1:6" ht="12.75">
      <c r="A2" s="1"/>
      <c r="B2" s="6"/>
      <c r="C2" s="25"/>
      <c r="D2" s="2"/>
      <c r="E2" s="11" t="s">
        <v>11</v>
      </c>
      <c r="F2" s="7"/>
    </row>
    <row r="3" spans="1:7" ht="12.75">
      <c r="A3" s="1"/>
      <c r="B3" s="6"/>
      <c r="C3" s="25"/>
      <c r="D3" s="2"/>
      <c r="E3" s="847" t="s">
        <v>13</v>
      </c>
      <c r="F3" s="847"/>
      <c r="G3" s="11"/>
    </row>
    <row r="4" spans="1:6" ht="12.75">
      <c r="A4" s="1"/>
      <c r="B4" s="6"/>
      <c r="C4" s="25"/>
      <c r="D4" s="2"/>
      <c r="E4" s="2"/>
      <c r="F4" s="7"/>
    </row>
    <row r="5" spans="1:6" ht="12.75">
      <c r="A5" s="789" t="s">
        <v>18</v>
      </c>
      <c r="B5" s="789"/>
      <c r="C5" s="789"/>
      <c r="D5" s="789"/>
      <c r="E5" s="789"/>
      <c r="F5" s="789"/>
    </row>
    <row r="6" spans="1:6" ht="12.75">
      <c r="A6" s="789"/>
      <c r="B6" s="789"/>
      <c r="C6" s="789"/>
      <c r="D6" s="789"/>
      <c r="E6" s="789"/>
      <c r="F6" s="789"/>
    </row>
    <row r="7" spans="1:6" ht="12.75">
      <c r="A7" s="1"/>
      <c r="B7" s="6"/>
      <c r="C7" s="24"/>
      <c r="D7" s="4"/>
      <c r="E7" s="4"/>
      <c r="F7" s="8"/>
    </row>
    <row r="8" spans="1:6" ht="12.75">
      <c r="A8" s="790" t="s">
        <v>7</v>
      </c>
      <c r="B8" s="792" t="s">
        <v>4</v>
      </c>
      <c r="C8" s="827" t="s">
        <v>9</v>
      </c>
      <c r="D8" s="14" t="s">
        <v>6</v>
      </c>
      <c r="E8" s="15"/>
      <c r="F8" s="16"/>
    </row>
    <row r="9" spans="1:6" ht="12.75">
      <c r="A9" s="790"/>
      <c r="B9" s="792"/>
      <c r="C9" s="828"/>
      <c r="D9" s="829" t="s">
        <v>8</v>
      </c>
      <c r="E9" s="830"/>
      <c r="F9" s="831"/>
    </row>
    <row r="10" spans="1:6" ht="12.75">
      <c r="A10" s="790"/>
      <c r="B10" s="792"/>
      <c r="C10" s="828"/>
      <c r="D10" s="832"/>
      <c r="E10" s="833"/>
      <c r="F10" s="834"/>
    </row>
    <row r="11" spans="1:6" ht="12.75">
      <c r="A11" s="790"/>
      <c r="B11" s="792"/>
      <c r="C11" s="828"/>
      <c r="D11" s="832"/>
      <c r="E11" s="833"/>
      <c r="F11" s="834"/>
    </row>
    <row r="12" spans="1:6" ht="22.5" customHeight="1">
      <c r="A12" s="790"/>
      <c r="B12" s="792"/>
      <c r="C12" s="828"/>
      <c r="D12" s="835"/>
      <c r="E12" s="836"/>
      <c r="F12" s="837"/>
    </row>
    <row r="13" spans="1:11" ht="12.75">
      <c r="A13" s="791"/>
      <c r="B13" s="788"/>
      <c r="C13" s="828"/>
      <c r="D13" s="19" t="s">
        <v>5</v>
      </c>
      <c r="E13" s="20" t="s">
        <v>7</v>
      </c>
      <c r="F13" s="278" t="s">
        <v>1</v>
      </c>
      <c r="G13" s="285"/>
      <c r="H13" s="1"/>
      <c r="I13" s="1"/>
      <c r="J13" s="1"/>
      <c r="K13" s="1"/>
    </row>
    <row r="14" spans="1:11" s="28" customFormat="1" ht="13.5" thickBot="1">
      <c r="A14" s="309">
        <v>1</v>
      </c>
      <c r="B14" s="316" t="s">
        <v>56</v>
      </c>
      <c r="C14" s="316"/>
      <c r="D14" s="346">
        <v>42795</v>
      </c>
      <c r="E14" s="374">
        <v>41</v>
      </c>
      <c r="F14" s="328">
        <v>40000</v>
      </c>
      <c r="G14" s="318">
        <f>SUM(F14)</f>
        <v>40000</v>
      </c>
      <c r="H14" s="118"/>
      <c r="I14" s="118"/>
      <c r="J14" s="118"/>
      <c r="K14" s="118"/>
    </row>
    <row r="15" spans="1:11" s="10" customFormat="1" ht="13.5" thickBot="1">
      <c r="A15" s="319">
        <v>2</v>
      </c>
      <c r="B15" s="320" t="s">
        <v>57</v>
      </c>
      <c r="C15" s="377"/>
      <c r="D15" s="355">
        <v>42803</v>
      </c>
      <c r="E15" s="378">
        <v>420</v>
      </c>
      <c r="F15" s="357">
        <v>10000</v>
      </c>
      <c r="G15" s="325">
        <f>SUM(F15)</f>
        <v>10000</v>
      </c>
      <c r="H15" s="118"/>
      <c r="I15" s="118"/>
      <c r="J15" s="118"/>
      <c r="K15" s="118"/>
    </row>
    <row r="16" spans="1:12" s="197" customFormat="1" ht="13.5" thickBot="1">
      <c r="A16" s="394">
        <v>3</v>
      </c>
      <c r="B16" s="409" t="s">
        <v>58</v>
      </c>
      <c r="C16" s="395"/>
      <c r="D16" s="396">
        <v>42804</v>
      </c>
      <c r="E16" s="397">
        <v>1</v>
      </c>
      <c r="F16" s="398">
        <v>40000</v>
      </c>
      <c r="G16" s="372">
        <f>SUM(F16)</f>
        <v>40000</v>
      </c>
      <c r="H16" s="196"/>
      <c r="I16" s="844" t="s">
        <v>62</v>
      </c>
      <c r="J16" s="845"/>
      <c r="K16" s="845"/>
      <c r="L16" s="846"/>
    </row>
    <row r="17" spans="1:12" s="197" customFormat="1" ht="23.25" thickBot="1">
      <c r="A17" s="380">
        <v>4</v>
      </c>
      <c r="B17" s="401" t="s">
        <v>59</v>
      </c>
      <c r="C17" s="402" t="s">
        <v>70</v>
      </c>
      <c r="D17" s="604">
        <v>42808</v>
      </c>
      <c r="E17" s="323">
        <v>85</v>
      </c>
      <c r="F17" s="324">
        <v>10000</v>
      </c>
      <c r="G17" s="372">
        <f>SUM(F17)</f>
        <v>10000</v>
      </c>
      <c r="H17" s="196"/>
      <c r="I17" s="838" t="s">
        <v>71</v>
      </c>
      <c r="J17" s="839"/>
      <c r="K17" s="839"/>
      <c r="L17" s="840"/>
    </row>
    <row r="18" spans="1:11" s="197" customFormat="1" ht="33.75">
      <c r="A18" s="379">
        <v>5</v>
      </c>
      <c r="B18" s="305" t="s">
        <v>60</v>
      </c>
      <c r="C18" s="376"/>
      <c r="D18" s="306">
        <v>42809</v>
      </c>
      <c r="E18" s="307">
        <v>454</v>
      </c>
      <c r="F18" s="308">
        <v>10000</v>
      </c>
      <c r="G18" s="198"/>
      <c r="H18" s="196"/>
      <c r="I18" s="196"/>
      <c r="J18" s="196"/>
      <c r="K18" s="196"/>
    </row>
    <row r="19" spans="1:12" s="110" customFormat="1" ht="13.5" thickBot="1">
      <c r="A19" s="384">
        <v>6</v>
      </c>
      <c r="B19" s="315" t="s">
        <v>58</v>
      </c>
      <c r="C19" s="385"/>
      <c r="D19" s="386">
        <v>42809</v>
      </c>
      <c r="E19" s="387">
        <v>2</v>
      </c>
      <c r="F19" s="328">
        <v>40000</v>
      </c>
      <c r="G19" s="368">
        <f>SUM(F18:F19)</f>
        <v>50000</v>
      </c>
      <c r="H19" s="132"/>
      <c r="I19" s="134"/>
      <c r="J19" s="219"/>
      <c r="K19" s="219"/>
      <c r="L19" s="265"/>
    </row>
    <row r="20" spans="1:11" s="220" customFormat="1" ht="13.5" thickBot="1">
      <c r="A20" s="388">
        <v>7</v>
      </c>
      <c r="B20" s="389" t="s">
        <v>61</v>
      </c>
      <c r="C20" s="389"/>
      <c r="D20" s="390">
        <v>42810</v>
      </c>
      <c r="E20" s="391">
        <v>338</v>
      </c>
      <c r="F20" s="392">
        <v>40000</v>
      </c>
      <c r="G20" s="393">
        <f>SUM(F20)</f>
        <v>40000</v>
      </c>
      <c r="H20" s="219"/>
      <c r="I20" s="219"/>
      <c r="J20" s="219"/>
      <c r="K20" s="219"/>
    </row>
    <row r="21" spans="1:15" s="220" customFormat="1" ht="13.5" thickBot="1">
      <c r="A21" s="591">
        <v>8</v>
      </c>
      <c r="B21" s="592" t="s">
        <v>63</v>
      </c>
      <c r="C21" s="591"/>
      <c r="D21" s="593">
        <v>42814</v>
      </c>
      <c r="E21" s="594">
        <v>19</v>
      </c>
      <c r="F21" s="595">
        <v>40000</v>
      </c>
      <c r="G21" s="393">
        <f>SUM(F21)</f>
        <v>40000</v>
      </c>
      <c r="H21" s="776" t="s">
        <v>133</v>
      </c>
      <c r="I21" s="787" t="s">
        <v>305</v>
      </c>
      <c r="J21" s="787"/>
      <c r="K21" s="848" t="s">
        <v>304</v>
      </c>
      <c r="L21" s="848"/>
      <c r="M21" s="848"/>
      <c r="N21" s="252"/>
      <c r="O21" s="252"/>
    </row>
    <row r="22" spans="1:11" s="220" customFormat="1" ht="24">
      <c r="A22" s="381">
        <v>9</v>
      </c>
      <c r="B22" s="331" t="s">
        <v>64</v>
      </c>
      <c r="C22" s="399"/>
      <c r="D22" s="382">
        <v>42815</v>
      </c>
      <c r="E22" s="383">
        <v>375</v>
      </c>
      <c r="F22" s="327">
        <v>10000</v>
      </c>
      <c r="G22" s="246"/>
      <c r="H22" s="224"/>
      <c r="I22" s="224"/>
      <c r="J22" s="224"/>
      <c r="K22" s="224"/>
    </row>
    <row r="23" spans="1:12" s="111" customFormat="1" ht="22.5">
      <c r="A23" s="138">
        <v>10</v>
      </c>
      <c r="B23" s="62" t="s">
        <v>58</v>
      </c>
      <c r="C23" s="75" t="s">
        <v>67</v>
      </c>
      <c r="D23" s="135">
        <v>42815</v>
      </c>
      <c r="E23" s="136">
        <v>468463</v>
      </c>
      <c r="F23" s="42">
        <v>-40000</v>
      </c>
      <c r="G23" s="224"/>
      <c r="H23" s="403" t="s">
        <v>65</v>
      </c>
      <c r="I23" s="841" t="s">
        <v>66</v>
      </c>
      <c r="J23" s="842"/>
      <c r="K23" s="842"/>
      <c r="L23" s="843"/>
    </row>
    <row r="24" spans="1:11" s="85" customFormat="1" ht="12.75">
      <c r="A24" s="36">
        <v>11</v>
      </c>
      <c r="B24" s="62" t="s">
        <v>36</v>
      </c>
      <c r="C24" s="83"/>
      <c r="D24" s="33">
        <v>42815</v>
      </c>
      <c r="E24" s="34">
        <v>272</v>
      </c>
      <c r="F24" s="35">
        <v>30000</v>
      </c>
      <c r="G24" s="118"/>
      <c r="H24" s="118"/>
      <c r="I24" s="118"/>
      <c r="J24" s="118"/>
      <c r="K24" s="118"/>
    </row>
    <row r="25" spans="1:11" s="85" customFormat="1" ht="13.5" thickBot="1">
      <c r="A25" s="384">
        <v>12</v>
      </c>
      <c r="B25" s="310" t="s">
        <v>68</v>
      </c>
      <c r="C25" s="329"/>
      <c r="D25" s="311">
        <v>42815</v>
      </c>
      <c r="E25" s="312">
        <v>1245</v>
      </c>
      <c r="F25" s="313">
        <v>40000</v>
      </c>
      <c r="G25" s="318">
        <f>SUM(F22:F25)</f>
        <v>40000</v>
      </c>
      <c r="H25" s="118"/>
      <c r="I25" s="118"/>
      <c r="J25" s="118"/>
      <c r="K25" s="118"/>
    </row>
    <row r="26" spans="1:11" s="85" customFormat="1" ht="23.25" thickBot="1">
      <c r="A26" s="380">
        <v>13</v>
      </c>
      <c r="B26" s="321" t="s">
        <v>50</v>
      </c>
      <c r="C26" s="321"/>
      <c r="D26" s="322">
        <v>42816</v>
      </c>
      <c r="E26" s="323">
        <v>212</v>
      </c>
      <c r="F26" s="324">
        <v>40000</v>
      </c>
      <c r="G26" s="325">
        <f>SUM(F26)</f>
        <v>40000</v>
      </c>
      <c r="H26" s="118"/>
      <c r="I26" s="118"/>
      <c r="J26" s="118"/>
      <c r="K26" s="118"/>
    </row>
    <row r="27" spans="1:11" s="85" customFormat="1" ht="13.5" thickBot="1">
      <c r="A27" s="380">
        <v>14</v>
      </c>
      <c r="B27" s="320" t="s">
        <v>69</v>
      </c>
      <c r="C27" s="400"/>
      <c r="D27" s="322">
        <v>42817</v>
      </c>
      <c r="E27" s="323">
        <v>935</v>
      </c>
      <c r="F27" s="357">
        <v>40000</v>
      </c>
      <c r="G27" s="325">
        <f>SUM(F27)</f>
        <v>40000</v>
      </c>
      <c r="H27" s="219"/>
      <c r="I27" s="274"/>
      <c r="J27" s="274"/>
      <c r="K27" s="274"/>
    </row>
    <row r="28" spans="1:11" s="85" customFormat="1" ht="23.25" thickBot="1">
      <c r="A28" s="379">
        <v>15</v>
      </c>
      <c r="B28" s="305" t="s">
        <v>75</v>
      </c>
      <c r="C28" s="402" t="s">
        <v>70</v>
      </c>
      <c r="D28" s="306">
        <v>42821</v>
      </c>
      <c r="E28" s="307">
        <v>493</v>
      </c>
      <c r="F28" s="308">
        <v>10000</v>
      </c>
      <c r="G28" s="118"/>
      <c r="H28" s="118"/>
      <c r="I28" s="118"/>
      <c r="J28" s="118"/>
      <c r="K28" s="118"/>
    </row>
    <row r="29" spans="1:11" s="85" customFormat="1" ht="23.25" thickBot="1">
      <c r="A29" s="384">
        <v>16</v>
      </c>
      <c r="B29" s="310" t="s">
        <v>59</v>
      </c>
      <c r="C29" s="405" t="s">
        <v>72</v>
      </c>
      <c r="D29" s="311">
        <v>42808</v>
      </c>
      <c r="E29" s="312">
        <v>85</v>
      </c>
      <c r="F29" s="406">
        <v>-10000</v>
      </c>
      <c r="G29" s="318">
        <f>SUM(F28:F29)</f>
        <v>0</v>
      </c>
      <c r="H29" s="118"/>
      <c r="I29" s="118"/>
      <c r="J29" s="118"/>
      <c r="K29" s="118"/>
    </row>
    <row r="30" spans="1:11" s="85" customFormat="1" ht="12.75">
      <c r="A30" s="379">
        <v>17</v>
      </c>
      <c r="B30" s="331" t="s">
        <v>73</v>
      </c>
      <c r="C30" s="404"/>
      <c r="D30" s="306">
        <v>42823</v>
      </c>
      <c r="E30" s="307">
        <v>19</v>
      </c>
      <c r="F30" s="345">
        <v>40000</v>
      </c>
      <c r="G30" s="126"/>
      <c r="H30" s="132"/>
      <c r="I30" s="134"/>
      <c r="J30" s="219"/>
      <c r="K30" s="219"/>
    </row>
    <row r="31" spans="1:11" s="111" customFormat="1" ht="23.25" thickBot="1">
      <c r="A31" s="384">
        <v>18</v>
      </c>
      <c r="B31" s="310" t="s">
        <v>74</v>
      </c>
      <c r="C31" s="369"/>
      <c r="D31" s="311">
        <v>42823</v>
      </c>
      <c r="E31" s="312">
        <v>55</v>
      </c>
      <c r="F31" s="328">
        <v>10000</v>
      </c>
      <c r="G31" s="318">
        <f>SUM(F30:F31)</f>
        <v>50000</v>
      </c>
      <c r="H31" s="132"/>
      <c r="I31" s="134"/>
      <c r="J31" s="219"/>
      <c r="K31" s="219"/>
    </row>
    <row r="32" spans="1:11" s="216" customFormat="1" ht="12.75">
      <c r="A32" s="379">
        <v>19</v>
      </c>
      <c r="B32" s="317"/>
      <c r="C32" s="317"/>
      <c r="D32" s="407"/>
      <c r="E32" s="408"/>
      <c r="F32" s="345"/>
      <c r="G32" s="126"/>
      <c r="H32" s="118"/>
      <c r="I32" s="118"/>
      <c r="J32" s="118"/>
      <c r="K32" s="118"/>
    </row>
    <row r="33" spans="1:11" s="216" customFormat="1" ht="12.75">
      <c r="A33" s="36">
        <v>20</v>
      </c>
      <c r="B33" s="41"/>
      <c r="C33" s="41"/>
      <c r="D33" s="38"/>
      <c r="E33" s="39"/>
      <c r="F33" s="40"/>
      <c r="G33" s="126"/>
      <c r="H33" s="118"/>
      <c r="I33" s="118"/>
      <c r="J33" s="118"/>
      <c r="K33" s="118"/>
    </row>
    <row r="34" spans="1:11" s="216" customFormat="1" ht="12.75">
      <c r="A34" s="36">
        <v>21</v>
      </c>
      <c r="B34" s="281"/>
      <c r="C34" s="41"/>
      <c r="D34" s="38"/>
      <c r="E34" s="39"/>
      <c r="F34" s="40"/>
      <c r="G34" s="126"/>
      <c r="H34" s="118"/>
      <c r="I34" s="118"/>
      <c r="J34" s="418"/>
      <c r="K34" s="118"/>
    </row>
    <row r="35" spans="1:11" s="216" customFormat="1" ht="12.75">
      <c r="A35" s="36">
        <v>22</v>
      </c>
      <c r="B35" s="41"/>
      <c r="C35" s="41"/>
      <c r="D35" s="38"/>
      <c r="E35" s="39"/>
      <c r="F35" s="40"/>
      <c r="G35" s="126"/>
      <c r="H35" s="118"/>
      <c r="I35" s="118"/>
      <c r="J35" s="118"/>
      <c r="K35" s="118"/>
    </row>
    <row r="36" spans="1:11" s="216" customFormat="1" ht="12.75">
      <c r="A36" s="36">
        <v>23</v>
      </c>
      <c r="B36" s="282"/>
      <c r="C36" s="41"/>
      <c r="D36" s="38"/>
      <c r="E36" s="283"/>
      <c r="F36" s="284"/>
      <c r="G36" s="126"/>
      <c r="H36" s="118"/>
      <c r="I36" s="118"/>
      <c r="J36" s="118"/>
      <c r="K36" s="118"/>
    </row>
    <row r="37" spans="1:11" s="216" customFormat="1" ht="12.75">
      <c r="A37" s="36">
        <v>24</v>
      </c>
      <c r="B37" s="41"/>
      <c r="C37" s="41"/>
      <c r="D37" s="38"/>
      <c r="E37" s="39"/>
      <c r="F37" s="40"/>
      <c r="G37" s="126"/>
      <c r="H37" s="118"/>
      <c r="I37" s="118"/>
      <c r="J37" s="118"/>
      <c r="K37" s="118"/>
    </row>
    <row r="38" spans="1:11" s="216" customFormat="1" ht="12.75">
      <c r="A38" s="36">
        <v>25</v>
      </c>
      <c r="B38" s="41"/>
      <c r="C38" s="41"/>
      <c r="D38" s="38"/>
      <c r="E38" s="39"/>
      <c r="F38" s="40"/>
      <c r="G38" s="126"/>
      <c r="H38" s="118"/>
      <c r="I38" s="118"/>
      <c r="J38" s="118"/>
      <c r="K38" s="118"/>
    </row>
    <row r="39" spans="1:11" s="216" customFormat="1" ht="12.75">
      <c r="A39" s="36">
        <v>26</v>
      </c>
      <c r="B39" s="41"/>
      <c r="C39" s="41"/>
      <c r="D39" s="38"/>
      <c r="E39" s="39"/>
      <c r="F39" s="40"/>
      <c r="G39" s="126"/>
      <c r="H39" s="118"/>
      <c r="I39" s="118"/>
      <c r="J39" s="118"/>
      <c r="K39" s="118"/>
    </row>
    <row r="40" spans="1:11" s="216" customFormat="1" ht="12.75">
      <c r="A40" s="36">
        <v>27</v>
      </c>
      <c r="B40" s="41"/>
      <c r="C40" s="41"/>
      <c r="D40" s="38"/>
      <c r="E40" s="39"/>
      <c r="F40" s="40"/>
      <c r="G40" s="126"/>
      <c r="H40" s="118"/>
      <c r="I40" s="229"/>
      <c r="J40" s="118"/>
      <c r="K40" s="118"/>
    </row>
    <row r="41" spans="1:11" s="216" customFormat="1" ht="12.75">
      <c r="A41" s="36">
        <v>28</v>
      </c>
      <c r="B41" s="41"/>
      <c r="C41" s="41"/>
      <c r="D41" s="38"/>
      <c r="E41" s="39"/>
      <c r="F41" s="40"/>
      <c r="G41" s="118"/>
      <c r="H41" s="118"/>
      <c r="I41" s="118"/>
      <c r="J41" s="118"/>
      <c r="K41" s="118"/>
    </row>
    <row r="42" spans="1:11" s="150" customFormat="1" ht="8.25">
      <c r="A42" s="71"/>
      <c r="B42" s="65"/>
      <c r="C42" s="65"/>
      <c r="D42" s="66"/>
      <c r="E42" s="67"/>
      <c r="F42" s="68"/>
      <c r="G42" s="146"/>
      <c r="H42" s="146"/>
      <c r="I42" s="146"/>
      <c r="J42" s="146"/>
      <c r="K42" s="146"/>
    </row>
    <row r="43" spans="1:11" s="150" customFormat="1" ht="8.25">
      <c r="A43" s="71"/>
      <c r="B43" s="65"/>
      <c r="C43" s="65"/>
      <c r="D43" s="66"/>
      <c r="E43" s="67"/>
      <c r="F43" s="68"/>
      <c r="G43" s="178"/>
      <c r="H43" s="146"/>
      <c r="I43" s="146"/>
      <c r="J43" s="146"/>
      <c r="K43" s="146"/>
    </row>
    <row r="44" spans="1:11" s="150" customFormat="1" ht="8.25">
      <c r="A44" s="71"/>
      <c r="B44" s="65"/>
      <c r="C44" s="65"/>
      <c r="D44" s="66"/>
      <c r="E44" s="67"/>
      <c r="F44" s="68"/>
      <c r="G44" s="332"/>
      <c r="H44" s="180"/>
      <c r="I44" s="180"/>
      <c r="J44" s="180"/>
      <c r="K44" s="180"/>
    </row>
    <row r="45" spans="1:11" s="69" customFormat="1" ht="8.25">
      <c r="A45" s="71"/>
      <c r="B45" s="65"/>
      <c r="C45" s="65"/>
      <c r="D45" s="66"/>
      <c r="E45" s="67"/>
      <c r="F45" s="68"/>
      <c r="G45" s="146"/>
      <c r="H45" s="146"/>
      <c r="I45" s="146"/>
      <c r="J45" s="146"/>
      <c r="K45" s="146"/>
    </row>
    <row r="46" spans="1:11" s="201" customFormat="1" ht="8.25">
      <c r="A46" s="71"/>
      <c r="B46" s="65"/>
      <c r="C46" s="65"/>
      <c r="D46" s="66"/>
      <c r="E46" s="67"/>
      <c r="F46" s="68"/>
      <c r="G46" s="187"/>
      <c r="H46" s="187"/>
      <c r="I46" s="187"/>
      <c r="J46" s="187"/>
      <c r="K46" s="187"/>
    </row>
    <row r="47" spans="1:11" s="201" customFormat="1" ht="8.25">
      <c r="A47" s="71"/>
      <c r="B47" s="65"/>
      <c r="C47" s="65"/>
      <c r="D47" s="66"/>
      <c r="E47" s="67"/>
      <c r="F47" s="68"/>
      <c r="G47" s="187"/>
      <c r="H47" s="187"/>
      <c r="I47" s="187"/>
      <c r="J47" s="187"/>
      <c r="K47" s="187"/>
    </row>
    <row r="48" spans="1:11" s="69" customFormat="1" ht="8.25">
      <c r="A48" s="71"/>
      <c r="B48" s="65"/>
      <c r="C48" s="65"/>
      <c r="D48" s="66"/>
      <c r="E48" s="67"/>
      <c r="F48" s="68"/>
      <c r="G48" s="146"/>
      <c r="H48" s="146"/>
      <c r="I48" s="146"/>
      <c r="J48" s="146"/>
      <c r="K48" s="146"/>
    </row>
    <row r="49" spans="1:11" s="69" customFormat="1" ht="8.25">
      <c r="A49" s="71"/>
      <c r="B49" s="65"/>
      <c r="C49" s="65"/>
      <c r="D49" s="66"/>
      <c r="E49" s="67"/>
      <c r="F49" s="68"/>
      <c r="G49" s="146"/>
      <c r="H49" s="146"/>
      <c r="I49" s="146"/>
      <c r="J49" s="146"/>
      <c r="K49" s="146"/>
    </row>
    <row r="50" spans="1:11" s="28" customFormat="1" ht="12.75">
      <c r="A50" s="36"/>
      <c r="B50" s="37"/>
      <c r="C50" s="37"/>
      <c r="D50" s="33"/>
      <c r="E50" s="34"/>
      <c r="F50" s="35"/>
      <c r="G50" s="126"/>
      <c r="H50" s="118"/>
      <c r="I50" s="118"/>
      <c r="J50" s="118"/>
      <c r="K50" s="118"/>
    </row>
    <row r="51" spans="1:11" ht="12.75">
      <c r="A51" s="36"/>
      <c r="B51" s="168"/>
      <c r="C51" s="32"/>
      <c r="D51" s="170"/>
      <c r="E51" s="142" t="s">
        <v>0</v>
      </c>
      <c r="F51" s="35">
        <f>SUM(F14:F50)</f>
        <v>400000</v>
      </c>
      <c r="G51" s="113"/>
      <c r="H51" s="86"/>
      <c r="I51" s="86"/>
      <c r="J51" s="86"/>
      <c r="K51" s="86"/>
    </row>
    <row r="52" spans="1:11" ht="12.75">
      <c r="A52" s="36"/>
      <c r="B52" s="32"/>
      <c r="C52" s="32"/>
      <c r="D52" s="170"/>
      <c r="E52" s="232" t="s">
        <v>12</v>
      </c>
      <c r="F52" s="156">
        <v>400000</v>
      </c>
      <c r="G52" s="113"/>
      <c r="H52" s="141"/>
      <c r="I52" s="86"/>
      <c r="J52" s="86"/>
      <c r="K52" s="86"/>
    </row>
    <row r="53" spans="1:11" ht="12.75">
      <c r="A53" s="115"/>
      <c r="B53" s="115"/>
      <c r="C53" s="253"/>
      <c r="D53" s="115"/>
      <c r="E53" s="279"/>
      <c r="F53" s="272"/>
      <c r="G53" s="280"/>
      <c r="H53" s="86"/>
      <c r="I53" s="86"/>
      <c r="J53" s="86"/>
      <c r="K53" s="86"/>
    </row>
    <row r="54" spans="1:11" ht="12.75">
      <c r="A54" s="1"/>
      <c r="B54" s="6"/>
      <c r="C54" s="25"/>
      <c r="D54" s="2"/>
      <c r="E54" s="2"/>
      <c r="F54" s="7"/>
      <c r="G54" s="1"/>
      <c r="H54" s="1"/>
      <c r="I54" s="1"/>
      <c r="J54" s="1"/>
      <c r="K54" s="1"/>
    </row>
    <row r="55" spans="1:11" ht="12.75">
      <c r="A55" s="13" t="s">
        <v>3</v>
      </c>
      <c r="B55" s="12"/>
      <c r="C55" s="25"/>
      <c r="D55" s="2"/>
      <c r="E55" s="2"/>
      <c r="F55" s="11" t="s">
        <v>2</v>
      </c>
      <c r="G55" s="1"/>
      <c r="H55" s="1"/>
      <c r="I55" s="1"/>
      <c r="J55" s="1"/>
      <c r="K55" s="1"/>
    </row>
    <row r="56" spans="1:11" ht="12.75">
      <c r="A56" s="1"/>
      <c r="B56" s="6"/>
      <c r="C56" s="25"/>
      <c r="D56" s="2"/>
      <c r="E56" s="2"/>
      <c r="F56" s="7"/>
      <c r="G56" s="1"/>
      <c r="H56" s="1"/>
      <c r="I56" s="1"/>
      <c r="J56" s="1"/>
      <c r="K56" s="1"/>
    </row>
    <row r="57" spans="1:11" ht="12.75">
      <c r="A57" s="793" t="s">
        <v>14</v>
      </c>
      <c r="B57" s="793"/>
      <c r="C57" s="794" t="s">
        <v>15</v>
      </c>
      <c r="D57" s="794"/>
      <c r="E57" s="794"/>
      <c r="F57" s="794"/>
      <c r="G57" s="1"/>
      <c r="H57" s="1"/>
      <c r="I57" s="1"/>
      <c r="J57" s="1"/>
      <c r="K57" s="1"/>
    </row>
    <row r="58" spans="1:11" ht="12.75">
      <c r="A58" s="203"/>
      <c r="B58" s="203"/>
      <c r="C58" s="794"/>
      <c r="D58" s="794"/>
      <c r="E58" s="794"/>
      <c r="F58" s="794"/>
      <c r="G58" s="1"/>
      <c r="H58" s="1"/>
      <c r="I58" s="1"/>
      <c r="J58" s="1"/>
      <c r="K58" s="1"/>
    </row>
    <row r="59" spans="1:11" ht="12.75">
      <c r="A59" s="203"/>
      <c r="B59" s="203"/>
      <c r="C59" s="794"/>
      <c r="D59" s="794"/>
      <c r="E59" s="794"/>
      <c r="F59" s="794"/>
      <c r="G59" s="1"/>
      <c r="H59" s="1"/>
      <c r="I59" s="1"/>
      <c r="J59" s="1"/>
      <c r="K59" s="1"/>
    </row>
    <row r="60" spans="1:11" ht="12.75">
      <c r="A60" s="203"/>
      <c r="B60" s="203"/>
      <c r="C60" s="203"/>
      <c r="D60" s="203"/>
      <c r="E60" s="203"/>
      <c r="F60" s="203"/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</sheetData>
  <sheetProtection/>
  <mergeCells count="13">
    <mergeCell ref="I23:L23"/>
    <mergeCell ref="I16:L16"/>
    <mergeCell ref="E3:F3"/>
    <mergeCell ref="K21:M21"/>
    <mergeCell ref="I21:J21"/>
    <mergeCell ref="C8:C13"/>
    <mergeCell ref="D9:F12"/>
    <mergeCell ref="I17:L17"/>
    <mergeCell ref="A57:B57"/>
    <mergeCell ref="C57:F59"/>
    <mergeCell ref="A5:F6"/>
    <mergeCell ref="A8:A13"/>
    <mergeCell ref="B8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31">
      <selection activeCell="D38" sqref="D38"/>
    </sheetView>
  </sheetViews>
  <sheetFormatPr defaultColWidth="9.00390625" defaultRowHeight="12.75"/>
  <cols>
    <col min="1" max="1" width="4.375" style="28" customWidth="1"/>
    <col min="2" max="2" width="27.375" style="0" customWidth="1"/>
    <col min="3" max="3" width="12.25390625" style="27" customWidth="1"/>
    <col min="4" max="4" width="13.75390625" style="0" customWidth="1"/>
    <col min="5" max="5" width="11.00390625" style="57" bestFit="1" customWidth="1"/>
    <col min="6" max="6" width="15.125" style="0" customWidth="1"/>
    <col min="7" max="7" width="11.75390625" style="411" bestFit="1" customWidth="1"/>
    <col min="8" max="8" width="10.75390625" style="0" bestFit="1" customWidth="1"/>
  </cols>
  <sheetData>
    <row r="1" spans="1:6" ht="12.75">
      <c r="A1" s="165"/>
      <c r="B1" s="6"/>
      <c r="C1" s="25"/>
      <c r="D1" s="2"/>
      <c r="E1" s="858" t="s">
        <v>10</v>
      </c>
      <c r="F1" s="858"/>
    </row>
    <row r="2" spans="1:6" ht="12.75">
      <c r="A2" s="165"/>
      <c r="B2" s="6"/>
      <c r="C2" s="25"/>
      <c r="D2" s="2"/>
      <c r="E2" s="858" t="s">
        <v>11</v>
      </c>
      <c r="F2" s="858"/>
    </row>
    <row r="3" spans="1:6" ht="12.75">
      <c r="A3" s="165"/>
      <c r="B3" s="6"/>
      <c r="C3" s="25"/>
      <c r="D3" s="12"/>
      <c r="E3" s="858" t="s">
        <v>13</v>
      </c>
      <c r="F3" s="858"/>
    </row>
    <row r="4" spans="1:6" ht="12.75">
      <c r="A4" s="165"/>
      <c r="B4" s="6"/>
      <c r="C4" s="25"/>
      <c r="D4" s="2"/>
      <c r="F4" s="7"/>
    </row>
    <row r="5" spans="1:6" ht="12.75">
      <c r="A5" s="789" t="s">
        <v>19</v>
      </c>
      <c r="B5" s="789"/>
      <c r="C5" s="789"/>
      <c r="D5" s="789"/>
      <c r="E5" s="789"/>
      <c r="F5" s="789"/>
    </row>
    <row r="6" spans="1:6" ht="12.75">
      <c r="A6" s="789"/>
      <c r="B6" s="789"/>
      <c r="C6" s="789"/>
      <c r="D6" s="789"/>
      <c r="E6" s="789"/>
      <c r="F6" s="789"/>
    </row>
    <row r="7" spans="1:6" ht="12.75">
      <c r="A7" s="165"/>
      <c r="B7" s="6"/>
      <c r="C7" s="24"/>
      <c r="D7" s="4"/>
      <c r="E7" s="58"/>
      <c r="F7" s="8"/>
    </row>
    <row r="8" spans="1:6" ht="12.75">
      <c r="A8" s="862" t="s">
        <v>7</v>
      </c>
      <c r="B8" s="792" t="s">
        <v>4</v>
      </c>
      <c r="C8" s="827" t="s">
        <v>9</v>
      </c>
      <c r="D8" s="14" t="s">
        <v>6</v>
      </c>
      <c r="E8" s="59"/>
      <c r="F8" s="16"/>
    </row>
    <row r="9" spans="1:6" ht="12.75">
      <c r="A9" s="862"/>
      <c r="B9" s="792"/>
      <c r="C9" s="828"/>
      <c r="D9" s="849" t="s">
        <v>8</v>
      </c>
      <c r="E9" s="850"/>
      <c r="F9" s="851"/>
    </row>
    <row r="10" spans="1:6" ht="12.75">
      <c r="A10" s="862"/>
      <c r="B10" s="792"/>
      <c r="C10" s="828"/>
      <c r="D10" s="852"/>
      <c r="E10" s="853"/>
      <c r="F10" s="854"/>
    </row>
    <row r="11" spans="1:6" ht="12.75">
      <c r="A11" s="862"/>
      <c r="B11" s="792"/>
      <c r="C11" s="828"/>
      <c r="D11" s="852"/>
      <c r="E11" s="853"/>
      <c r="F11" s="854"/>
    </row>
    <row r="12" spans="1:6" ht="18.75" customHeight="1">
      <c r="A12" s="862"/>
      <c r="B12" s="792"/>
      <c r="C12" s="828"/>
      <c r="D12" s="855"/>
      <c r="E12" s="856"/>
      <c r="F12" s="857"/>
    </row>
    <row r="13" spans="1:6" ht="12.75">
      <c r="A13" s="863"/>
      <c r="B13" s="788"/>
      <c r="C13" s="828"/>
      <c r="D13" s="19" t="s">
        <v>5</v>
      </c>
      <c r="E13" s="60" t="s">
        <v>7</v>
      </c>
      <c r="F13" s="21" t="s">
        <v>1</v>
      </c>
    </row>
    <row r="14" spans="1:12" ht="23.25" thickBot="1">
      <c r="A14" s="309">
        <v>1</v>
      </c>
      <c r="B14" s="310" t="s">
        <v>76</v>
      </c>
      <c r="C14" s="310"/>
      <c r="D14" s="311">
        <v>42828</v>
      </c>
      <c r="E14" s="414">
        <v>216</v>
      </c>
      <c r="F14" s="313">
        <v>10000</v>
      </c>
      <c r="G14" s="368">
        <f>SUM(F14)</f>
        <v>10000</v>
      </c>
      <c r="H14" s="197"/>
      <c r="I14" s="197"/>
      <c r="J14" s="85"/>
      <c r="K14" s="85"/>
      <c r="L14" s="85"/>
    </row>
    <row r="15" spans="1:12" ht="13.5" thickBot="1">
      <c r="A15" s="319">
        <v>2</v>
      </c>
      <c r="B15" s="320" t="s">
        <v>77</v>
      </c>
      <c r="C15" s="321"/>
      <c r="D15" s="322">
        <v>42831</v>
      </c>
      <c r="E15" s="415">
        <v>8072</v>
      </c>
      <c r="F15" s="324">
        <v>40000</v>
      </c>
      <c r="G15" s="372">
        <f>SUM(F15)</f>
        <v>40000</v>
      </c>
      <c r="H15" s="196"/>
      <c r="I15" s="196"/>
      <c r="J15" s="86"/>
      <c r="K15" s="86"/>
      <c r="L15" s="86"/>
    </row>
    <row r="16" spans="1:12" s="55" customFormat="1" ht="13.5" thickBot="1">
      <c r="A16" s="319">
        <v>3</v>
      </c>
      <c r="B16" s="321" t="s">
        <v>78</v>
      </c>
      <c r="C16" s="321"/>
      <c r="D16" s="322">
        <v>42832</v>
      </c>
      <c r="E16" s="415">
        <v>902</v>
      </c>
      <c r="F16" s="324">
        <v>40000</v>
      </c>
      <c r="G16" s="372">
        <f>SUM(F16)</f>
        <v>40000</v>
      </c>
      <c r="H16" s="196"/>
      <c r="I16" s="196"/>
      <c r="J16" s="286"/>
      <c r="K16" s="286"/>
      <c r="L16" s="286"/>
    </row>
    <row r="17" spans="1:12" ht="12.75">
      <c r="A17" s="171">
        <v>4</v>
      </c>
      <c r="B17" s="331" t="s">
        <v>79</v>
      </c>
      <c r="C17" s="305"/>
      <c r="D17" s="306">
        <v>42835</v>
      </c>
      <c r="E17" s="416">
        <v>17</v>
      </c>
      <c r="F17" s="308">
        <v>180000</v>
      </c>
      <c r="G17" s="198"/>
      <c r="H17" s="196"/>
      <c r="I17" s="196"/>
      <c r="J17" s="86"/>
      <c r="K17" s="86"/>
      <c r="L17" s="86"/>
    </row>
    <row r="18" spans="1:12" s="55" customFormat="1" ht="13.5" thickBot="1">
      <c r="A18" s="309">
        <v>5</v>
      </c>
      <c r="B18" s="315" t="s">
        <v>79</v>
      </c>
      <c r="C18" s="310"/>
      <c r="D18" s="311">
        <v>42835</v>
      </c>
      <c r="E18" s="414">
        <v>18</v>
      </c>
      <c r="F18" s="313">
        <v>90000</v>
      </c>
      <c r="G18" s="368">
        <f>SUM(F17:F18)</f>
        <v>270000</v>
      </c>
      <c r="H18" s="196"/>
      <c r="I18" s="196"/>
      <c r="J18" s="286"/>
      <c r="K18" s="286"/>
      <c r="L18" s="286"/>
    </row>
    <row r="19" spans="1:12" s="55" customFormat="1" ht="13.5" thickBot="1">
      <c r="A19" s="319">
        <v>6</v>
      </c>
      <c r="B19" s="320" t="s">
        <v>80</v>
      </c>
      <c r="C19" s="321"/>
      <c r="D19" s="322">
        <v>42837</v>
      </c>
      <c r="E19" s="415">
        <v>194</v>
      </c>
      <c r="F19" s="324">
        <v>40000</v>
      </c>
      <c r="G19" s="372">
        <f>SUM(F19)</f>
        <v>40000</v>
      </c>
      <c r="H19" s="198"/>
      <c r="I19" s="196"/>
      <c r="J19" s="286"/>
      <c r="K19" s="286"/>
      <c r="L19" s="286"/>
    </row>
    <row r="20" spans="1:12" s="55" customFormat="1" ht="12.75">
      <c r="A20" s="171">
        <v>7</v>
      </c>
      <c r="B20" s="331" t="s">
        <v>81</v>
      </c>
      <c r="C20" s="417"/>
      <c r="D20" s="306">
        <v>42843</v>
      </c>
      <c r="E20" s="419">
        <v>667</v>
      </c>
      <c r="F20" s="345">
        <v>10000</v>
      </c>
      <c r="G20" s="126"/>
      <c r="H20" s="410"/>
      <c r="I20" s="251"/>
      <c r="J20" s="251"/>
      <c r="K20" s="251"/>
      <c r="L20" s="251"/>
    </row>
    <row r="21" spans="1:12" s="55" customFormat="1" ht="12.75">
      <c r="A21" s="31">
        <v>8</v>
      </c>
      <c r="B21" s="32" t="s">
        <v>82</v>
      </c>
      <c r="C21" s="32"/>
      <c r="D21" s="33">
        <v>42843</v>
      </c>
      <c r="E21" s="230">
        <v>4505</v>
      </c>
      <c r="F21" s="40">
        <v>40000</v>
      </c>
      <c r="G21" s="126"/>
      <c r="H21" s="196"/>
      <c r="I21" s="196"/>
      <c r="J21" s="286"/>
      <c r="K21" s="286"/>
      <c r="L21" s="286"/>
    </row>
    <row r="22" spans="1:12" s="52" customFormat="1" ht="23.25" thickBot="1">
      <c r="A22" s="309">
        <v>9</v>
      </c>
      <c r="B22" s="420" t="s">
        <v>83</v>
      </c>
      <c r="C22" s="421" t="s">
        <v>84</v>
      </c>
      <c r="D22" s="311">
        <v>42821</v>
      </c>
      <c r="E22" s="422">
        <v>493</v>
      </c>
      <c r="F22" s="406">
        <v>-10000</v>
      </c>
      <c r="G22" s="368">
        <f>SUM(F20:F22)</f>
        <v>40000</v>
      </c>
      <c r="H22" s="132"/>
      <c r="I22" s="134"/>
      <c r="J22" s="134"/>
      <c r="K22" s="134"/>
      <c r="L22" s="134"/>
    </row>
    <row r="23" spans="1:12" s="52" customFormat="1" ht="22.5">
      <c r="A23" s="171">
        <v>10</v>
      </c>
      <c r="B23" s="305" t="s">
        <v>85</v>
      </c>
      <c r="C23" s="360" t="s">
        <v>86</v>
      </c>
      <c r="D23" s="306">
        <v>42717</v>
      </c>
      <c r="E23" s="419">
        <v>10972</v>
      </c>
      <c r="F23" s="423">
        <v>-10000</v>
      </c>
      <c r="G23" s="198"/>
      <c r="H23" s="196"/>
      <c r="I23" s="196"/>
      <c r="J23" s="125"/>
      <c r="K23" s="125"/>
      <c r="L23" s="125"/>
    </row>
    <row r="24" spans="1:12" s="53" customFormat="1" ht="23.25" thickBot="1">
      <c r="A24" s="309">
        <v>11</v>
      </c>
      <c r="B24" s="310" t="s">
        <v>85</v>
      </c>
      <c r="C24" s="421" t="s">
        <v>87</v>
      </c>
      <c r="D24" s="311">
        <v>42717</v>
      </c>
      <c r="E24" s="422">
        <v>10963</v>
      </c>
      <c r="F24" s="424">
        <v>-10000</v>
      </c>
      <c r="G24" s="368">
        <f>SUM(F23:F24)</f>
        <v>-20000</v>
      </c>
      <c r="H24" s="196"/>
      <c r="I24" s="196"/>
      <c r="J24" s="287"/>
      <c r="K24" s="287"/>
      <c r="L24" s="287"/>
    </row>
    <row r="25" spans="1:12" s="55" customFormat="1" ht="12.75">
      <c r="A25" s="442">
        <v>12</v>
      </c>
      <c r="B25" s="443" t="s">
        <v>88</v>
      </c>
      <c r="C25" s="444"/>
      <c r="D25" s="445">
        <v>42845</v>
      </c>
      <c r="E25" s="446">
        <v>1</v>
      </c>
      <c r="F25" s="447">
        <v>120000</v>
      </c>
      <c r="G25" s="448"/>
      <c r="H25" s="844" t="s">
        <v>100</v>
      </c>
      <c r="I25" s="845"/>
      <c r="J25" s="845"/>
      <c r="K25" s="846"/>
      <c r="L25" s="286"/>
    </row>
    <row r="26" spans="1:12" ht="13.5" thickBot="1">
      <c r="A26" s="309">
        <v>13</v>
      </c>
      <c r="B26" s="315" t="s">
        <v>89</v>
      </c>
      <c r="C26" s="310"/>
      <c r="D26" s="311">
        <v>42845</v>
      </c>
      <c r="E26" s="414">
        <v>842</v>
      </c>
      <c r="F26" s="313">
        <v>40000</v>
      </c>
      <c r="G26" s="368">
        <f>SUM(F25:F26)</f>
        <v>160000</v>
      </c>
      <c r="H26" s="196"/>
      <c r="I26" s="196"/>
      <c r="J26" s="86"/>
      <c r="K26" s="86"/>
      <c r="L26" s="86"/>
    </row>
    <row r="27" spans="1:12" s="55" customFormat="1" ht="12.75">
      <c r="A27" s="171">
        <v>14</v>
      </c>
      <c r="B27" s="317" t="s">
        <v>90</v>
      </c>
      <c r="C27" s="305"/>
      <c r="D27" s="306">
        <v>42849</v>
      </c>
      <c r="E27" s="416">
        <v>426</v>
      </c>
      <c r="F27" s="308">
        <v>40000</v>
      </c>
      <c r="G27" s="198"/>
      <c r="H27" s="196"/>
      <c r="I27" s="196"/>
      <c r="J27" s="286"/>
      <c r="K27" s="286"/>
      <c r="L27" s="286"/>
    </row>
    <row r="28" spans="1:12" s="55" customFormat="1" ht="13.5" thickBot="1">
      <c r="A28" s="309">
        <v>15</v>
      </c>
      <c r="B28" s="315" t="s">
        <v>46</v>
      </c>
      <c r="C28" s="426"/>
      <c r="D28" s="311">
        <v>42849</v>
      </c>
      <c r="E28" s="414">
        <v>411</v>
      </c>
      <c r="F28" s="313">
        <v>180000</v>
      </c>
      <c r="G28" s="368">
        <f>SUM(F27:F28)</f>
        <v>220000</v>
      </c>
      <c r="H28" s="196"/>
      <c r="I28" s="196"/>
      <c r="J28" s="286"/>
      <c r="K28" s="286"/>
      <c r="L28" s="286"/>
    </row>
    <row r="29" spans="1:12" s="51" customFormat="1" ht="12.75">
      <c r="A29" s="171">
        <v>16</v>
      </c>
      <c r="B29" s="331" t="s">
        <v>91</v>
      </c>
      <c r="C29" s="425"/>
      <c r="D29" s="306">
        <v>42849</v>
      </c>
      <c r="E29" s="416">
        <v>1305</v>
      </c>
      <c r="F29" s="427">
        <v>30000</v>
      </c>
      <c r="G29" s="198"/>
      <c r="H29" s="132"/>
      <c r="I29" s="134"/>
      <c r="J29" s="134"/>
      <c r="K29" s="134"/>
      <c r="L29" s="134"/>
    </row>
    <row r="30" spans="1:12" ht="12.75">
      <c r="A30" s="31">
        <v>17</v>
      </c>
      <c r="B30" s="32" t="s">
        <v>92</v>
      </c>
      <c r="C30" s="32"/>
      <c r="D30" s="33">
        <v>42850</v>
      </c>
      <c r="E30" s="195">
        <v>124</v>
      </c>
      <c r="F30" s="35">
        <v>10000</v>
      </c>
      <c r="G30" s="198"/>
      <c r="H30" s="196"/>
      <c r="I30" s="196"/>
      <c r="J30" s="86"/>
      <c r="K30" s="86"/>
      <c r="L30" s="86"/>
    </row>
    <row r="31" spans="1:12" ht="12.75">
      <c r="A31" s="31">
        <v>18</v>
      </c>
      <c r="B31" s="62" t="s">
        <v>91</v>
      </c>
      <c r="C31" s="75"/>
      <c r="D31" s="33">
        <v>42850</v>
      </c>
      <c r="E31" s="195">
        <v>1306</v>
      </c>
      <c r="F31" s="428">
        <v>60000</v>
      </c>
      <c r="G31" s="429"/>
      <c r="H31" s="132"/>
      <c r="I31" s="134"/>
      <c r="J31" s="134"/>
      <c r="K31" s="134"/>
      <c r="L31" s="134"/>
    </row>
    <row r="32" spans="1:12" ht="13.5" thickBot="1">
      <c r="A32" s="309">
        <v>19</v>
      </c>
      <c r="B32" s="310" t="s">
        <v>92</v>
      </c>
      <c r="C32" s="310"/>
      <c r="D32" s="311">
        <v>42850</v>
      </c>
      <c r="E32" s="414">
        <v>122</v>
      </c>
      <c r="F32" s="430">
        <v>10000</v>
      </c>
      <c r="G32" s="431">
        <f>SUM(F29:F32)</f>
        <v>110000</v>
      </c>
      <c r="H32" s="196"/>
      <c r="I32" s="196"/>
      <c r="J32" s="86"/>
      <c r="K32" s="86"/>
      <c r="L32" s="86"/>
    </row>
    <row r="33" spans="1:12" s="51" customFormat="1" ht="12.75">
      <c r="A33" s="171">
        <v>20</v>
      </c>
      <c r="B33" s="305" t="s">
        <v>93</v>
      </c>
      <c r="C33" s="305"/>
      <c r="D33" s="306">
        <v>42851</v>
      </c>
      <c r="E33" s="416">
        <v>2</v>
      </c>
      <c r="F33" s="427">
        <v>60000</v>
      </c>
      <c r="G33" s="429"/>
      <c r="H33" s="196"/>
      <c r="I33" s="196"/>
      <c r="J33" s="127"/>
      <c r="K33" s="127"/>
      <c r="L33" s="127"/>
    </row>
    <row r="34" spans="1:12" ht="12.75">
      <c r="A34" s="31">
        <v>21</v>
      </c>
      <c r="B34" s="32" t="s">
        <v>94</v>
      </c>
      <c r="C34" s="32"/>
      <c r="D34" s="33">
        <v>42852</v>
      </c>
      <c r="E34" s="195">
        <v>6550</v>
      </c>
      <c r="F34" s="428">
        <v>40000</v>
      </c>
      <c r="G34" s="429"/>
      <c r="H34" s="196"/>
      <c r="I34" s="196"/>
      <c r="J34" s="86"/>
      <c r="K34" s="86"/>
      <c r="L34" s="86"/>
    </row>
    <row r="35" spans="1:12" ht="12.75">
      <c r="A35" s="31">
        <v>22</v>
      </c>
      <c r="B35" s="32" t="s">
        <v>93</v>
      </c>
      <c r="C35" s="32"/>
      <c r="D35" s="33">
        <v>42851</v>
      </c>
      <c r="E35" s="195">
        <v>1</v>
      </c>
      <c r="F35" s="428">
        <v>30000</v>
      </c>
      <c r="G35" s="429"/>
      <c r="H35" s="196"/>
      <c r="I35" s="196"/>
      <c r="J35" s="86"/>
      <c r="K35" s="86"/>
      <c r="L35" s="86"/>
    </row>
    <row r="36" spans="1:12" ht="13.5" thickBot="1">
      <c r="A36" s="454">
        <v>23</v>
      </c>
      <c r="B36" s="455" t="s">
        <v>95</v>
      </c>
      <c r="C36" s="455"/>
      <c r="D36" s="456">
        <v>42852</v>
      </c>
      <c r="E36" s="457">
        <v>3892</v>
      </c>
      <c r="F36" s="458">
        <v>10000</v>
      </c>
      <c r="G36" s="431">
        <f>SUM(F33:F36)</f>
        <v>140000</v>
      </c>
      <c r="H36" s="859" t="s">
        <v>110</v>
      </c>
      <c r="I36" s="860"/>
      <c r="J36" s="860"/>
      <c r="K36" s="860"/>
      <c r="L36" s="860"/>
    </row>
    <row r="37" spans="1:12" s="201" customFormat="1" ht="8.25">
      <c r="A37" s="433">
        <v>24</v>
      </c>
      <c r="B37" s="434"/>
      <c r="C37" s="434"/>
      <c r="D37" s="435"/>
      <c r="E37" s="436"/>
      <c r="F37" s="437"/>
      <c r="G37" s="178"/>
      <c r="H37" s="146"/>
      <c r="I37" s="146"/>
      <c r="J37" s="187"/>
      <c r="K37" s="187"/>
      <c r="L37" s="187"/>
    </row>
    <row r="38" spans="1:12" s="201" customFormat="1" ht="9">
      <c r="A38" s="71">
        <v>25</v>
      </c>
      <c r="B38" s="65"/>
      <c r="C38" s="65"/>
      <c r="D38" s="66"/>
      <c r="E38" s="200"/>
      <c r="F38" s="68"/>
      <c r="G38" s="155">
        <f>SUM(G14:G36)</f>
        <v>1050000</v>
      </c>
      <c r="H38" s="146"/>
      <c r="I38" s="146"/>
      <c r="J38" s="187"/>
      <c r="K38" s="187"/>
      <c r="L38" s="187"/>
    </row>
    <row r="39" spans="1:12" s="201" customFormat="1" ht="8.25">
      <c r="A39" s="71">
        <v>26</v>
      </c>
      <c r="B39" s="65"/>
      <c r="C39" s="65"/>
      <c r="D39" s="66"/>
      <c r="E39" s="200"/>
      <c r="F39" s="68"/>
      <c r="G39" s="178"/>
      <c r="H39" s="146"/>
      <c r="I39" s="146"/>
      <c r="J39" s="187"/>
      <c r="K39" s="187"/>
      <c r="L39" s="187"/>
    </row>
    <row r="40" spans="1:12" s="69" customFormat="1" ht="8.25">
      <c r="A40" s="71">
        <v>27</v>
      </c>
      <c r="B40" s="65"/>
      <c r="C40" s="65"/>
      <c r="D40" s="66"/>
      <c r="E40" s="200"/>
      <c r="F40" s="68"/>
      <c r="G40" s="178"/>
      <c r="H40" s="146"/>
      <c r="I40" s="146"/>
      <c r="J40" s="146"/>
      <c r="K40" s="146"/>
      <c r="L40" s="146"/>
    </row>
    <row r="41" spans="1:12" s="69" customFormat="1" ht="8.25">
      <c r="A41" s="71">
        <v>28</v>
      </c>
      <c r="B41" s="65"/>
      <c r="C41" s="65"/>
      <c r="D41" s="66"/>
      <c r="E41" s="200"/>
      <c r="F41" s="68"/>
      <c r="G41" s="178"/>
      <c r="H41" s="146"/>
      <c r="I41" s="146"/>
      <c r="J41" s="146"/>
      <c r="K41" s="146"/>
      <c r="L41" s="146"/>
    </row>
    <row r="42" spans="1:12" s="201" customFormat="1" ht="8.25">
      <c r="A42" s="71">
        <v>29</v>
      </c>
      <c r="B42" s="65"/>
      <c r="C42" s="65"/>
      <c r="D42" s="66"/>
      <c r="E42" s="200"/>
      <c r="F42" s="68"/>
      <c r="G42" s="178"/>
      <c r="H42" s="146"/>
      <c r="I42" s="146"/>
      <c r="J42" s="187"/>
      <c r="K42" s="187"/>
      <c r="L42" s="187"/>
    </row>
    <row r="43" spans="1:12" s="69" customFormat="1" ht="8.25">
      <c r="A43" s="71">
        <v>30</v>
      </c>
      <c r="B43" s="65"/>
      <c r="C43" s="65"/>
      <c r="D43" s="66"/>
      <c r="E43" s="200"/>
      <c r="F43" s="68"/>
      <c r="G43" s="178"/>
      <c r="H43" s="146"/>
      <c r="I43" s="146"/>
      <c r="J43" s="146"/>
      <c r="K43" s="146"/>
      <c r="L43" s="146"/>
    </row>
    <row r="44" spans="1:12" s="201" customFormat="1" ht="8.25">
      <c r="A44" s="71">
        <v>31</v>
      </c>
      <c r="B44" s="65"/>
      <c r="C44" s="65"/>
      <c r="D44" s="66"/>
      <c r="E44" s="200"/>
      <c r="F44" s="68"/>
      <c r="G44" s="178"/>
      <c r="H44" s="146"/>
      <c r="I44" s="146"/>
      <c r="J44" s="187"/>
      <c r="K44" s="187"/>
      <c r="L44" s="187"/>
    </row>
    <row r="45" spans="1:12" s="69" customFormat="1" ht="8.25">
      <c r="A45" s="71">
        <v>32</v>
      </c>
      <c r="B45" s="65"/>
      <c r="C45" s="65"/>
      <c r="D45" s="66"/>
      <c r="E45" s="200"/>
      <c r="F45" s="68"/>
      <c r="G45" s="178"/>
      <c r="H45" s="146"/>
      <c r="I45" s="146"/>
      <c r="J45" s="146"/>
      <c r="K45" s="146"/>
      <c r="L45" s="146"/>
    </row>
    <row r="46" spans="1:12" s="201" customFormat="1" ht="9">
      <c r="A46" s="71">
        <v>33</v>
      </c>
      <c r="B46" s="179"/>
      <c r="C46" s="179"/>
      <c r="D46" s="66"/>
      <c r="E46" s="200"/>
      <c r="F46" s="432"/>
      <c r="G46" s="178"/>
      <c r="H46" s="146"/>
      <c r="I46" s="146"/>
      <c r="J46" s="187"/>
      <c r="K46" s="187"/>
      <c r="L46" s="187"/>
    </row>
    <row r="47" spans="1:12" s="201" customFormat="1" ht="8.25">
      <c r="A47" s="71">
        <v>34</v>
      </c>
      <c r="B47" s="65"/>
      <c r="C47" s="65"/>
      <c r="D47" s="66"/>
      <c r="E47" s="200"/>
      <c r="F47" s="68"/>
      <c r="G47" s="178"/>
      <c r="H47" s="146"/>
      <c r="I47" s="150"/>
      <c r="J47" s="211"/>
      <c r="K47" s="211"/>
      <c r="L47" s="211"/>
    </row>
    <row r="48" spans="1:12" s="201" customFormat="1" ht="8.25">
      <c r="A48" s="71">
        <v>35</v>
      </c>
      <c r="B48" s="65"/>
      <c r="C48" s="65"/>
      <c r="D48" s="66"/>
      <c r="E48" s="200"/>
      <c r="F48" s="68"/>
      <c r="G48" s="178"/>
      <c r="H48" s="146"/>
      <c r="I48" s="150"/>
      <c r="J48" s="211"/>
      <c r="K48" s="211"/>
      <c r="L48" s="211"/>
    </row>
    <row r="49" spans="1:12" s="201" customFormat="1" ht="8.25">
      <c r="A49" s="71">
        <v>36</v>
      </c>
      <c r="B49" s="65"/>
      <c r="C49" s="65"/>
      <c r="D49" s="66"/>
      <c r="E49" s="200"/>
      <c r="F49" s="68"/>
      <c r="G49" s="178"/>
      <c r="H49" s="146"/>
      <c r="I49" s="150"/>
      <c r="J49" s="211"/>
      <c r="K49" s="211"/>
      <c r="L49" s="211"/>
    </row>
    <row r="50" spans="1:12" s="69" customFormat="1" ht="8.25">
      <c r="A50" s="71">
        <v>37</v>
      </c>
      <c r="B50" s="65"/>
      <c r="C50" s="65"/>
      <c r="D50" s="66"/>
      <c r="E50" s="200"/>
      <c r="F50" s="68"/>
      <c r="G50" s="178"/>
      <c r="H50" s="146"/>
      <c r="I50" s="150"/>
      <c r="J50" s="150"/>
      <c r="K50" s="150"/>
      <c r="L50" s="150"/>
    </row>
    <row r="51" spans="1:12" s="201" customFormat="1" ht="8.25">
      <c r="A51" s="71">
        <v>38</v>
      </c>
      <c r="B51" s="65"/>
      <c r="C51" s="65"/>
      <c r="D51" s="66"/>
      <c r="E51" s="200"/>
      <c r="F51" s="68"/>
      <c r="G51" s="178"/>
      <c r="H51" s="146"/>
      <c r="I51" s="150"/>
      <c r="J51" s="211"/>
      <c r="K51" s="211"/>
      <c r="L51" s="211"/>
    </row>
    <row r="52" spans="1:12" s="69" customFormat="1" ht="8.25">
      <c r="A52" s="71">
        <v>39</v>
      </c>
      <c r="B52" s="65"/>
      <c r="C52" s="65"/>
      <c r="D52" s="66"/>
      <c r="E52" s="200"/>
      <c r="F52" s="68"/>
      <c r="G52" s="178"/>
      <c r="H52" s="146"/>
      <c r="I52" s="150"/>
      <c r="J52" s="150"/>
      <c r="K52" s="150"/>
      <c r="L52" s="150"/>
    </row>
    <row r="53" spans="1:12" s="69" customFormat="1" ht="8.25">
      <c r="A53" s="71">
        <v>40</v>
      </c>
      <c r="B53" s="65"/>
      <c r="C53" s="65"/>
      <c r="D53" s="66"/>
      <c r="E53" s="200"/>
      <c r="F53" s="68"/>
      <c r="G53" s="178"/>
      <c r="H53" s="146"/>
      <c r="I53" s="150"/>
      <c r="J53" s="150"/>
      <c r="K53" s="150"/>
      <c r="L53" s="150"/>
    </row>
    <row r="54" spans="1:12" s="69" customFormat="1" ht="8.25">
      <c r="A54" s="71">
        <v>41</v>
      </c>
      <c r="B54" s="65"/>
      <c r="C54" s="65"/>
      <c r="D54" s="66"/>
      <c r="E54" s="200"/>
      <c r="F54" s="68"/>
      <c r="G54" s="178"/>
      <c r="H54" s="146"/>
      <c r="I54" s="150"/>
      <c r="J54" s="150"/>
      <c r="K54" s="150"/>
      <c r="L54" s="150"/>
    </row>
    <row r="55" spans="1:12" s="201" customFormat="1" ht="8.25">
      <c r="A55" s="71">
        <v>42</v>
      </c>
      <c r="B55" s="65"/>
      <c r="C55" s="65"/>
      <c r="D55" s="66"/>
      <c r="E55" s="200"/>
      <c r="F55" s="68"/>
      <c r="G55" s="178"/>
      <c r="H55" s="146"/>
      <c r="I55" s="150"/>
      <c r="J55" s="211"/>
      <c r="K55" s="211"/>
      <c r="L55" s="211"/>
    </row>
    <row r="56" spans="1:12" s="69" customFormat="1" ht="8.25">
      <c r="A56" s="71">
        <v>43</v>
      </c>
      <c r="B56" s="65"/>
      <c r="C56" s="65"/>
      <c r="D56" s="66"/>
      <c r="E56" s="200"/>
      <c r="F56" s="68"/>
      <c r="G56" s="178"/>
      <c r="H56" s="146"/>
      <c r="I56" s="150"/>
      <c r="J56" s="150"/>
      <c r="K56" s="150"/>
      <c r="L56" s="150"/>
    </row>
    <row r="57" spans="1:12" s="69" customFormat="1" ht="8.25">
      <c r="A57" s="71">
        <v>44</v>
      </c>
      <c r="B57" s="65"/>
      <c r="C57" s="65"/>
      <c r="D57" s="66"/>
      <c r="E57" s="200"/>
      <c r="F57" s="68"/>
      <c r="G57" s="178"/>
      <c r="H57" s="146"/>
      <c r="I57" s="150"/>
      <c r="J57" s="150"/>
      <c r="K57" s="150"/>
      <c r="L57" s="150"/>
    </row>
    <row r="58" spans="1:12" s="201" customFormat="1" ht="8.25">
      <c r="A58" s="71">
        <v>45</v>
      </c>
      <c r="B58" s="65"/>
      <c r="C58" s="202"/>
      <c r="D58" s="66"/>
      <c r="E58" s="67"/>
      <c r="F58" s="68"/>
      <c r="G58" s="178"/>
      <c r="H58" s="146"/>
      <c r="I58" s="150"/>
      <c r="J58" s="211"/>
      <c r="K58" s="211"/>
      <c r="L58" s="211"/>
    </row>
    <row r="59" spans="1:12" s="201" customFormat="1" ht="8.25">
      <c r="A59" s="71">
        <v>46</v>
      </c>
      <c r="B59" s="65"/>
      <c r="C59" s="65"/>
      <c r="D59" s="66"/>
      <c r="E59" s="200"/>
      <c r="F59" s="68"/>
      <c r="G59" s="178"/>
      <c r="H59" s="146"/>
      <c r="I59" s="150"/>
      <c r="J59" s="211"/>
      <c r="K59" s="211"/>
      <c r="L59" s="211"/>
    </row>
    <row r="60" spans="1:12" s="69" customFormat="1" ht="8.25">
      <c r="A60" s="71">
        <v>47</v>
      </c>
      <c r="B60" s="65"/>
      <c r="C60" s="65"/>
      <c r="D60" s="66"/>
      <c r="E60" s="200"/>
      <c r="F60" s="68"/>
      <c r="G60" s="178"/>
      <c r="H60" s="146"/>
      <c r="I60" s="150"/>
      <c r="J60" s="150"/>
      <c r="K60" s="150"/>
      <c r="L60" s="150"/>
    </row>
    <row r="61" spans="1:12" s="69" customFormat="1" ht="8.25">
      <c r="A61" s="71">
        <v>48</v>
      </c>
      <c r="B61" s="65"/>
      <c r="C61" s="65"/>
      <c r="D61" s="66"/>
      <c r="E61" s="200"/>
      <c r="F61" s="68"/>
      <c r="G61" s="178"/>
      <c r="H61" s="146"/>
      <c r="I61" s="150"/>
      <c r="J61" s="150"/>
      <c r="K61" s="150"/>
      <c r="L61" s="150"/>
    </row>
    <row r="62" spans="1:12" s="69" customFormat="1" ht="8.25">
      <c r="A62" s="71">
        <v>49</v>
      </c>
      <c r="B62" s="65"/>
      <c r="C62" s="202"/>
      <c r="D62" s="66"/>
      <c r="E62" s="200"/>
      <c r="F62" s="68"/>
      <c r="G62" s="178"/>
      <c r="H62" s="146"/>
      <c r="I62" s="150"/>
      <c r="J62" s="150"/>
      <c r="K62" s="150"/>
      <c r="L62" s="150"/>
    </row>
    <row r="63" spans="1:12" s="69" customFormat="1" ht="8.25">
      <c r="A63" s="71">
        <v>50</v>
      </c>
      <c r="B63" s="65"/>
      <c r="C63" s="202"/>
      <c r="D63" s="66"/>
      <c r="E63" s="200"/>
      <c r="F63" s="68"/>
      <c r="G63" s="178"/>
      <c r="H63" s="146"/>
      <c r="I63" s="150"/>
      <c r="J63" s="150"/>
      <c r="K63" s="150"/>
      <c r="L63" s="150"/>
    </row>
    <row r="64" spans="1:12" s="69" customFormat="1" ht="8.25">
      <c r="A64" s="71">
        <v>51</v>
      </c>
      <c r="B64" s="65"/>
      <c r="C64" s="202"/>
      <c r="D64" s="66"/>
      <c r="E64" s="200"/>
      <c r="F64" s="68"/>
      <c r="G64" s="178"/>
      <c r="H64" s="146"/>
      <c r="I64" s="150"/>
      <c r="J64" s="150"/>
      <c r="K64" s="150"/>
      <c r="L64" s="150"/>
    </row>
    <row r="65" spans="1:12" s="69" customFormat="1" ht="8.25">
      <c r="A65" s="71">
        <v>52</v>
      </c>
      <c r="B65" s="65"/>
      <c r="C65" s="65"/>
      <c r="D65" s="66"/>
      <c r="E65" s="200"/>
      <c r="F65" s="68"/>
      <c r="G65" s="178"/>
      <c r="H65" s="146"/>
      <c r="I65" s="150"/>
      <c r="J65" s="150"/>
      <c r="K65" s="150"/>
      <c r="L65" s="150"/>
    </row>
    <row r="66" spans="1:12" s="69" customFormat="1" ht="8.25">
      <c r="A66" s="71">
        <v>53</v>
      </c>
      <c r="B66" s="65"/>
      <c r="C66" s="65"/>
      <c r="D66" s="66"/>
      <c r="E66" s="200"/>
      <c r="F66" s="68"/>
      <c r="G66" s="178"/>
      <c r="H66" s="146"/>
      <c r="I66" s="150"/>
      <c r="J66" s="150"/>
      <c r="K66" s="150"/>
      <c r="L66" s="150"/>
    </row>
    <row r="67" spans="1:12" s="69" customFormat="1" ht="8.25">
      <c r="A67" s="71">
        <v>54</v>
      </c>
      <c r="B67" s="65"/>
      <c r="C67" s="65"/>
      <c r="D67" s="66"/>
      <c r="E67" s="200"/>
      <c r="F67" s="68"/>
      <c r="G67" s="178"/>
      <c r="H67" s="146"/>
      <c r="I67" s="150"/>
      <c r="J67" s="150"/>
      <c r="K67" s="150"/>
      <c r="L67" s="150"/>
    </row>
    <row r="68" spans="1:12" s="69" customFormat="1" ht="8.25">
      <c r="A68" s="71">
        <v>55</v>
      </c>
      <c r="B68" s="65"/>
      <c r="C68" s="65"/>
      <c r="D68" s="66"/>
      <c r="E68" s="200"/>
      <c r="F68" s="68"/>
      <c r="G68" s="178"/>
      <c r="H68" s="146"/>
      <c r="I68" s="150"/>
      <c r="J68" s="150"/>
      <c r="K68" s="150"/>
      <c r="L68" s="150"/>
    </row>
    <row r="69" spans="1:12" s="69" customFormat="1" ht="8.25">
      <c r="A69" s="71">
        <v>56</v>
      </c>
      <c r="B69" s="65"/>
      <c r="C69" s="65"/>
      <c r="D69" s="66"/>
      <c r="E69" s="200"/>
      <c r="F69" s="68"/>
      <c r="G69" s="178"/>
      <c r="H69" s="146"/>
      <c r="I69" s="150"/>
      <c r="J69" s="150"/>
      <c r="K69" s="150"/>
      <c r="L69" s="150"/>
    </row>
    <row r="70" spans="1:12" s="28" customFormat="1" ht="12.75">
      <c r="A70" s="31"/>
      <c r="B70" s="37"/>
      <c r="C70" s="37"/>
      <c r="D70" s="33"/>
      <c r="E70" s="195"/>
      <c r="F70" s="35"/>
      <c r="G70" s="198"/>
      <c r="H70" s="196"/>
      <c r="I70" s="197"/>
      <c r="J70" s="216"/>
      <c r="K70" s="216"/>
      <c r="L70" s="216"/>
    </row>
    <row r="71" spans="1:12" ht="12.75">
      <c r="A71" s="31"/>
      <c r="B71" s="168"/>
      <c r="C71" s="32"/>
      <c r="D71" s="170"/>
      <c r="E71" s="199" t="s">
        <v>0</v>
      </c>
      <c r="F71" s="441">
        <f>SUM(F14:F70)</f>
        <v>1050000</v>
      </c>
      <c r="G71" s="412"/>
      <c r="H71" s="197"/>
      <c r="I71" s="197"/>
      <c r="J71" s="85"/>
      <c r="K71" s="85"/>
      <c r="L71" s="85"/>
    </row>
    <row r="72" spans="1:8" ht="12.75">
      <c r="A72" s="120"/>
      <c r="B72" s="18"/>
      <c r="C72" s="18"/>
      <c r="D72" s="9"/>
      <c r="E72" s="231" t="s">
        <v>12</v>
      </c>
      <c r="F72" s="143"/>
      <c r="G72" s="185"/>
      <c r="H72" s="30"/>
    </row>
    <row r="73" spans="1:7" ht="12.75">
      <c r="A73" s="164"/>
      <c r="B73" s="13"/>
      <c r="C73" s="26"/>
      <c r="D73" s="13"/>
      <c r="E73" s="61"/>
      <c r="F73" s="123"/>
      <c r="G73" s="413"/>
    </row>
    <row r="74" spans="1:6" ht="12.75">
      <c r="A74" s="165"/>
      <c r="B74" s="6"/>
      <c r="C74" s="25"/>
      <c r="D74" s="2"/>
      <c r="F74" s="7"/>
    </row>
    <row r="75" spans="1:6" ht="12.75">
      <c r="A75" s="164" t="s">
        <v>3</v>
      </c>
      <c r="B75" s="12"/>
      <c r="C75" s="25"/>
      <c r="D75" s="2"/>
      <c r="F75" s="11" t="s">
        <v>2</v>
      </c>
    </row>
    <row r="76" spans="1:6" ht="12.75">
      <c r="A76" s="165"/>
      <c r="B76" s="6"/>
      <c r="C76" s="25"/>
      <c r="D76" s="2"/>
      <c r="F76" s="7"/>
    </row>
    <row r="77" spans="1:6" ht="12.75">
      <c r="A77" s="796" t="s">
        <v>14</v>
      </c>
      <c r="B77" s="796"/>
      <c r="C77" s="861" t="s">
        <v>15</v>
      </c>
      <c r="D77" s="861"/>
      <c r="E77" s="861"/>
      <c r="F77" s="861"/>
    </row>
    <row r="78" spans="1:6" ht="12.75">
      <c r="A78" s="183"/>
      <c r="B78" s="183"/>
      <c r="C78" s="861"/>
      <c r="D78" s="861"/>
      <c r="E78" s="861"/>
      <c r="F78" s="861"/>
    </row>
    <row r="79" spans="1:6" ht="12.75">
      <c r="A79" s="183"/>
      <c r="B79" s="183"/>
      <c r="C79" s="861"/>
      <c r="D79" s="861"/>
      <c r="E79" s="861"/>
      <c r="F79" s="861"/>
    </row>
    <row r="80" spans="1:6" ht="12.75">
      <c r="A80" s="183"/>
      <c r="B80" s="183"/>
      <c r="C80" s="183"/>
      <c r="D80" s="183"/>
      <c r="E80" s="183"/>
      <c r="F80" s="183"/>
    </row>
  </sheetData>
  <sheetProtection/>
  <mergeCells count="12">
    <mergeCell ref="E1:F1"/>
    <mergeCell ref="H36:L36"/>
    <mergeCell ref="H25:K25"/>
    <mergeCell ref="A77:B77"/>
    <mergeCell ref="C77:F79"/>
    <mergeCell ref="A5:F6"/>
    <mergeCell ref="A8:A13"/>
    <mergeCell ref="B8:B13"/>
    <mergeCell ref="C8:C13"/>
    <mergeCell ref="D9:F12"/>
    <mergeCell ref="E3:F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34">
      <selection activeCell="C26" sqref="C26"/>
    </sheetView>
  </sheetViews>
  <sheetFormatPr defaultColWidth="9.00390625" defaultRowHeight="12.75"/>
  <cols>
    <col min="1" max="1" width="4.375" style="0" customWidth="1"/>
    <col min="2" max="2" width="26.125" style="0" customWidth="1"/>
    <col min="3" max="3" width="12.625" style="27" customWidth="1"/>
    <col min="4" max="4" width="13.75390625" style="0" customWidth="1"/>
    <col min="6" max="6" width="12.375" style="0" customWidth="1"/>
    <col min="7" max="7" width="11.75390625" style="0" bestFit="1" customWidth="1"/>
    <col min="8" max="8" width="10.75390625" style="0" bestFit="1" customWidth="1"/>
  </cols>
  <sheetData>
    <row r="1" spans="1:6" ht="12.75">
      <c r="A1" s="1"/>
      <c r="B1" s="6"/>
      <c r="C1" s="25"/>
      <c r="D1" s="2"/>
      <c r="E1" s="11" t="s">
        <v>10</v>
      </c>
      <c r="F1" s="7"/>
    </row>
    <row r="2" spans="1:6" ht="12.75">
      <c r="A2" s="1"/>
      <c r="B2" s="6"/>
      <c r="C2" s="25"/>
      <c r="D2" s="2"/>
      <c r="E2" s="11" t="s">
        <v>11</v>
      </c>
      <c r="F2" s="7"/>
    </row>
    <row r="3" spans="1:7" ht="12.75">
      <c r="A3" s="1"/>
      <c r="B3" s="6"/>
      <c r="C3" s="25"/>
      <c r="D3" s="2"/>
      <c r="E3" s="847" t="s">
        <v>13</v>
      </c>
      <c r="F3" s="847"/>
      <c r="G3" s="11"/>
    </row>
    <row r="4" spans="1:6" ht="12.75">
      <c r="A4" s="1"/>
      <c r="B4" s="6"/>
      <c r="C4" s="25"/>
      <c r="D4" s="2"/>
      <c r="E4" s="2"/>
      <c r="F4" s="7"/>
    </row>
    <row r="5" spans="1:6" ht="12.75">
      <c r="A5" s="789" t="s">
        <v>20</v>
      </c>
      <c r="B5" s="789"/>
      <c r="C5" s="789"/>
      <c r="D5" s="789"/>
      <c r="E5" s="789"/>
      <c r="F5" s="789"/>
    </row>
    <row r="6" spans="1:6" ht="12.75">
      <c r="A6" s="789"/>
      <c r="B6" s="789"/>
      <c r="C6" s="789"/>
      <c r="D6" s="789"/>
      <c r="E6" s="789"/>
      <c r="F6" s="789"/>
    </row>
    <row r="7" spans="1:6" ht="12.75">
      <c r="A7" s="1"/>
      <c r="B7" s="6"/>
      <c r="C7" s="24"/>
      <c r="D7" s="4"/>
      <c r="E7" s="4"/>
      <c r="F7" s="8"/>
    </row>
    <row r="8" spans="1:6" ht="12.75">
      <c r="A8" s="790" t="s">
        <v>7</v>
      </c>
      <c r="B8" s="792" t="s">
        <v>4</v>
      </c>
      <c r="C8" s="827" t="s">
        <v>9</v>
      </c>
      <c r="D8" s="14" t="s">
        <v>6</v>
      </c>
      <c r="E8" s="15"/>
      <c r="F8" s="16"/>
    </row>
    <row r="9" spans="1:6" ht="12.75">
      <c r="A9" s="790"/>
      <c r="B9" s="792"/>
      <c r="C9" s="828"/>
      <c r="D9" s="866" t="s">
        <v>17</v>
      </c>
      <c r="E9" s="867"/>
      <c r="F9" s="868"/>
    </row>
    <row r="10" spans="1:10" ht="12.75">
      <c r="A10" s="790"/>
      <c r="B10" s="792"/>
      <c r="C10" s="828"/>
      <c r="D10" s="869"/>
      <c r="E10" s="870"/>
      <c r="F10" s="871"/>
      <c r="J10" s="1"/>
    </row>
    <row r="11" spans="1:6" ht="12.75">
      <c r="A11" s="790"/>
      <c r="B11" s="792"/>
      <c r="C11" s="828"/>
      <c r="D11" s="869"/>
      <c r="E11" s="870"/>
      <c r="F11" s="871"/>
    </row>
    <row r="12" spans="1:6" ht="12.75">
      <c r="A12" s="790"/>
      <c r="B12" s="792"/>
      <c r="C12" s="828"/>
      <c r="D12" s="872"/>
      <c r="E12" s="873"/>
      <c r="F12" s="874"/>
    </row>
    <row r="13" spans="1:6" ht="12.75">
      <c r="A13" s="791"/>
      <c r="B13" s="788"/>
      <c r="C13" s="828"/>
      <c r="D13" s="19" t="s">
        <v>5</v>
      </c>
      <c r="E13" s="20" t="s">
        <v>7</v>
      </c>
      <c r="F13" s="21" t="s">
        <v>1</v>
      </c>
    </row>
    <row r="14" spans="1:18" ht="12.75">
      <c r="A14" s="31">
        <v>1</v>
      </c>
      <c r="B14" s="62" t="s">
        <v>96</v>
      </c>
      <c r="C14" s="438"/>
      <c r="D14" s="33">
        <v>42857</v>
      </c>
      <c r="E14" s="34">
        <v>461</v>
      </c>
      <c r="F14" s="35">
        <v>40000</v>
      </c>
      <c r="G14" s="326"/>
      <c r="H14" s="277"/>
      <c r="I14" s="277"/>
      <c r="J14" s="265"/>
      <c r="K14" s="265"/>
      <c r="L14" s="265"/>
      <c r="M14" s="265"/>
      <c r="N14" s="265"/>
      <c r="O14" s="224"/>
      <c r="P14" s="224"/>
      <c r="Q14" s="224"/>
      <c r="R14" s="224"/>
    </row>
    <row r="15" spans="1:18" ht="13.5" thickBot="1">
      <c r="A15" s="440">
        <v>2</v>
      </c>
      <c r="B15" s="315" t="s">
        <v>97</v>
      </c>
      <c r="C15" s="310"/>
      <c r="D15" s="311">
        <v>42857</v>
      </c>
      <c r="E15" s="312">
        <v>1184</v>
      </c>
      <c r="F15" s="313">
        <v>40000</v>
      </c>
      <c r="G15" s="368">
        <f>SUM(F14:F15)</f>
        <v>80000</v>
      </c>
      <c r="H15" s="277"/>
      <c r="I15" s="277"/>
      <c r="J15" s="224"/>
      <c r="K15" s="224"/>
      <c r="L15" s="224"/>
      <c r="M15" s="224"/>
      <c r="N15" s="224"/>
      <c r="O15" s="224"/>
      <c r="P15" s="224"/>
      <c r="Q15" s="224"/>
      <c r="R15" s="224"/>
    </row>
    <row r="16" spans="1:18" ht="22.5">
      <c r="A16" s="381">
        <v>3</v>
      </c>
      <c r="B16" s="305" t="s">
        <v>50</v>
      </c>
      <c r="C16" s="305"/>
      <c r="D16" s="306">
        <v>42858</v>
      </c>
      <c r="E16" s="307">
        <v>356</v>
      </c>
      <c r="F16" s="308">
        <v>40000</v>
      </c>
      <c r="G16" s="198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</row>
    <row r="17" spans="1:18" ht="22.5">
      <c r="A17" s="36">
        <v>4</v>
      </c>
      <c r="B17" s="32" t="s">
        <v>98</v>
      </c>
      <c r="C17" s="438"/>
      <c r="D17" s="33">
        <v>42858</v>
      </c>
      <c r="E17" s="34">
        <v>79</v>
      </c>
      <c r="F17" s="35">
        <v>40000</v>
      </c>
      <c r="G17" s="326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</row>
    <row r="18" spans="1:18" ht="22.5">
      <c r="A18" s="138">
        <v>5</v>
      </c>
      <c r="B18" s="32" t="s">
        <v>50</v>
      </c>
      <c r="C18" s="32"/>
      <c r="D18" s="33">
        <v>42858</v>
      </c>
      <c r="E18" s="34">
        <v>354</v>
      </c>
      <c r="F18" s="35">
        <v>40000</v>
      </c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</row>
    <row r="19" spans="1:18" ht="23.25" thickBot="1">
      <c r="A19" s="384">
        <v>6</v>
      </c>
      <c r="B19" s="310" t="s">
        <v>50</v>
      </c>
      <c r="C19" s="310"/>
      <c r="D19" s="311">
        <v>42858</v>
      </c>
      <c r="E19" s="312">
        <v>355</v>
      </c>
      <c r="F19" s="313">
        <v>40000</v>
      </c>
      <c r="G19" s="368">
        <f>SUM(F16:F19)</f>
        <v>160000</v>
      </c>
      <c r="H19" s="198"/>
      <c r="I19" s="196"/>
      <c r="J19" s="196"/>
      <c r="K19" s="196"/>
      <c r="L19" s="196"/>
      <c r="M19" s="196"/>
      <c r="N19" s="196"/>
      <c r="O19" s="196"/>
      <c r="P19" s="196"/>
      <c r="Q19" s="196"/>
      <c r="R19" s="196"/>
    </row>
    <row r="20" spans="1:18" ht="13.5" thickBot="1">
      <c r="A20" s="380">
        <v>7</v>
      </c>
      <c r="B20" s="320" t="s">
        <v>99</v>
      </c>
      <c r="C20" s="321"/>
      <c r="D20" s="322">
        <v>42860</v>
      </c>
      <c r="E20" s="323">
        <v>37622</v>
      </c>
      <c r="F20" s="324">
        <v>40000</v>
      </c>
      <c r="G20" s="372">
        <f>SUM(F20)</f>
        <v>40000</v>
      </c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</row>
    <row r="21" spans="1:18" ht="22.5">
      <c r="A21" s="379">
        <v>8</v>
      </c>
      <c r="B21" s="305" t="s">
        <v>50</v>
      </c>
      <c r="C21" s="305"/>
      <c r="D21" s="306">
        <v>42870</v>
      </c>
      <c r="E21" s="307">
        <v>412</v>
      </c>
      <c r="F21" s="308">
        <v>40000</v>
      </c>
      <c r="G21" s="198"/>
      <c r="H21" s="237"/>
      <c r="I21" s="277"/>
      <c r="J21" s="277"/>
      <c r="K21" s="277"/>
      <c r="L21" s="277"/>
      <c r="M21" s="277"/>
      <c r="N21" s="277"/>
      <c r="O21" s="277"/>
      <c r="P21" s="277"/>
      <c r="Q21" s="277"/>
      <c r="R21" s="277"/>
    </row>
    <row r="22" spans="1:18" ht="23.25" thickBot="1">
      <c r="A22" s="440">
        <v>9</v>
      </c>
      <c r="B22" s="310" t="s">
        <v>50</v>
      </c>
      <c r="C22" s="310"/>
      <c r="D22" s="311">
        <v>42870</v>
      </c>
      <c r="E22" s="312">
        <v>411</v>
      </c>
      <c r="F22" s="313">
        <v>40000</v>
      </c>
      <c r="G22" s="368">
        <f>SUM(F21:F22)</f>
        <v>80000</v>
      </c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</row>
    <row r="23" spans="1:18" ht="12.75">
      <c r="A23" s="379">
        <v>10</v>
      </c>
      <c r="B23" s="305" t="s">
        <v>101</v>
      </c>
      <c r="C23" s="305"/>
      <c r="D23" s="306">
        <v>42871</v>
      </c>
      <c r="E23" s="307">
        <v>7</v>
      </c>
      <c r="F23" s="308">
        <v>60000</v>
      </c>
      <c r="G23" s="198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</row>
    <row r="24" spans="1:18" ht="13.5" thickBot="1">
      <c r="A24" s="384">
        <v>11</v>
      </c>
      <c r="B24" s="310" t="s">
        <v>101</v>
      </c>
      <c r="C24" s="310"/>
      <c r="D24" s="311">
        <v>42871</v>
      </c>
      <c r="E24" s="312">
        <v>6</v>
      </c>
      <c r="F24" s="313">
        <v>30000</v>
      </c>
      <c r="G24" s="368">
        <f>SUM(F23:F24)</f>
        <v>90000</v>
      </c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</row>
    <row r="25" spans="1:18" ht="12.75">
      <c r="A25" s="379">
        <v>12</v>
      </c>
      <c r="B25" s="305" t="s">
        <v>102</v>
      </c>
      <c r="C25" s="305"/>
      <c r="D25" s="306">
        <v>42877</v>
      </c>
      <c r="E25" s="307">
        <v>2715</v>
      </c>
      <c r="F25" s="308">
        <v>40000</v>
      </c>
      <c r="G25" s="219"/>
      <c r="H25" s="219"/>
      <c r="I25" s="219"/>
      <c r="J25" s="219"/>
      <c r="K25" s="224"/>
      <c r="L25" s="224"/>
      <c r="M25" s="224"/>
      <c r="N25" s="224"/>
      <c r="O25" s="224"/>
      <c r="P25" s="224"/>
      <c r="Q25" s="224"/>
      <c r="R25" s="224"/>
    </row>
    <row r="26" spans="1:18" ht="23.25" thickBot="1">
      <c r="A26" s="450">
        <v>13</v>
      </c>
      <c r="B26" s="310" t="s">
        <v>103</v>
      </c>
      <c r="C26" s="452" t="s">
        <v>105</v>
      </c>
      <c r="D26" s="311">
        <v>42877</v>
      </c>
      <c r="E26" s="312">
        <v>81593</v>
      </c>
      <c r="F26" s="406">
        <v>-120000</v>
      </c>
      <c r="G26" s="453">
        <f>SUM(F25:F26)</f>
        <v>-80000</v>
      </c>
      <c r="H26" s="449" t="s">
        <v>65</v>
      </c>
      <c r="I26" s="864" t="s">
        <v>104</v>
      </c>
      <c r="J26" s="864"/>
      <c r="K26" s="864"/>
      <c r="L26" s="864"/>
      <c r="M26" s="277"/>
      <c r="N26" s="224"/>
      <c r="O26" s="224"/>
      <c r="P26" s="224"/>
      <c r="Q26" s="224"/>
      <c r="R26" s="224"/>
    </row>
    <row r="27" spans="1:18" ht="12.75">
      <c r="A27" s="451">
        <v>14</v>
      </c>
      <c r="B27" s="305" t="s">
        <v>88</v>
      </c>
      <c r="C27" s="305"/>
      <c r="D27" s="306">
        <v>42878</v>
      </c>
      <c r="E27" s="307">
        <v>3</v>
      </c>
      <c r="F27" s="308">
        <v>60000</v>
      </c>
      <c r="G27" s="250"/>
      <c r="H27" s="219"/>
      <c r="I27" s="219"/>
      <c r="J27" s="219"/>
      <c r="K27" s="224"/>
      <c r="L27" s="224"/>
      <c r="M27" s="224"/>
      <c r="N27" s="224"/>
      <c r="O27" s="224"/>
      <c r="P27" s="224"/>
      <c r="Q27" s="224"/>
      <c r="R27" s="224"/>
    </row>
    <row r="28" spans="1:18" ht="22.5">
      <c r="A28" s="138">
        <v>15</v>
      </c>
      <c r="B28" s="32" t="s">
        <v>106</v>
      </c>
      <c r="C28" s="32"/>
      <c r="D28" s="33">
        <v>42878</v>
      </c>
      <c r="E28" s="34">
        <v>2184</v>
      </c>
      <c r="F28" s="35">
        <v>10000</v>
      </c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</row>
    <row r="29" spans="1:18" ht="13.5" thickBot="1">
      <c r="A29" s="309">
        <v>16</v>
      </c>
      <c r="B29" s="310" t="s">
        <v>88</v>
      </c>
      <c r="C29" s="310"/>
      <c r="D29" s="346">
        <v>42878</v>
      </c>
      <c r="E29" s="374">
        <v>2</v>
      </c>
      <c r="F29" s="328">
        <v>60000</v>
      </c>
      <c r="G29" s="318">
        <f>SUM(F27:F29)</f>
        <v>130000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171">
        <v>17</v>
      </c>
      <c r="B30" s="305" t="s">
        <v>107</v>
      </c>
      <c r="C30" s="305"/>
      <c r="D30" s="407">
        <v>42879</v>
      </c>
      <c r="E30" s="408">
        <v>187</v>
      </c>
      <c r="F30" s="345">
        <v>10000</v>
      </c>
      <c r="G30" s="118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31">
        <v>18</v>
      </c>
      <c r="B31" s="32" t="s">
        <v>108</v>
      </c>
      <c r="C31" s="32"/>
      <c r="D31" s="38">
        <v>42879</v>
      </c>
      <c r="E31" s="39">
        <v>495</v>
      </c>
      <c r="F31" s="40">
        <v>40000</v>
      </c>
      <c r="G31" s="118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24">
      <c r="A32" s="31">
        <v>19</v>
      </c>
      <c r="B32" s="62" t="s">
        <v>92</v>
      </c>
      <c r="C32" s="275"/>
      <c r="D32" s="38">
        <v>42879</v>
      </c>
      <c r="E32" s="39">
        <v>186</v>
      </c>
      <c r="F32" s="40">
        <v>10000</v>
      </c>
      <c r="G32" s="126"/>
      <c r="H32" s="439"/>
      <c r="I32" s="439"/>
      <c r="J32" s="288"/>
      <c r="K32" s="115"/>
      <c r="L32" s="115"/>
      <c r="M32" s="86"/>
      <c r="N32" s="86"/>
      <c r="O32" s="86"/>
      <c r="P32" s="86"/>
      <c r="Q32" s="86"/>
      <c r="R32" s="86"/>
    </row>
    <row r="33" spans="1:18" ht="13.5" thickBot="1">
      <c r="A33" s="309">
        <v>20</v>
      </c>
      <c r="B33" s="310" t="s">
        <v>109</v>
      </c>
      <c r="C33" s="310"/>
      <c r="D33" s="346">
        <v>42879</v>
      </c>
      <c r="E33" s="374">
        <v>12758</v>
      </c>
      <c r="F33" s="328">
        <v>40000</v>
      </c>
      <c r="G33" s="318">
        <f>SUM(F30:F33)</f>
        <v>100000</v>
      </c>
      <c r="H33" s="86"/>
      <c r="I33" s="86"/>
      <c r="J33" s="86"/>
      <c r="K33" s="86"/>
      <c r="L33" s="86"/>
      <c r="M33" s="1"/>
      <c r="N33" s="1"/>
      <c r="O33" s="1"/>
      <c r="P33" s="1"/>
      <c r="Q33" s="1"/>
      <c r="R33" s="1"/>
    </row>
    <row r="34" spans="1:12" ht="22.5">
      <c r="A34" s="171">
        <v>21</v>
      </c>
      <c r="B34" s="305" t="s">
        <v>111</v>
      </c>
      <c r="C34" s="305"/>
      <c r="D34" s="407">
        <v>42881</v>
      </c>
      <c r="E34" s="408">
        <v>1</v>
      </c>
      <c r="F34" s="345">
        <v>60000</v>
      </c>
      <c r="G34" s="126"/>
      <c r="H34" s="86"/>
      <c r="I34" s="86"/>
      <c r="J34" s="86"/>
      <c r="K34" s="86"/>
      <c r="L34" s="86"/>
    </row>
    <row r="35" spans="1:12" ht="22.5">
      <c r="A35" s="31">
        <v>22</v>
      </c>
      <c r="B35" s="32" t="s">
        <v>112</v>
      </c>
      <c r="C35" s="32"/>
      <c r="D35" s="38">
        <v>42881</v>
      </c>
      <c r="E35" s="39">
        <v>821</v>
      </c>
      <c r="F35" s="40">
        <v>40000</v>
      </c>
      <c r="G35" s="118"/>
      <c r="H35" s="86"/>
      <c r="I35" s="86"/>
      <c r="J35" s="86"/>
      <c r="K35" s="86"/>
      <c r="L35" s="86"/>
    </row>
    <row r="36" spans="1:12" ht="22.5">
      <c r="A36" s="31">
        <v>23</v>
      </c>
      <c r="B36" s="32" t="s">
        <v>113</v>
      </c>
      <c r="C36" s="133"/>
      <c r="D36" s="38">
        <v>42881</v>
      </c>
      <c r="E36" s="39">
        <v>574</v>
      </c>
      <c r="F36" s="40">
        <v>40000</v>
      </c>
      <c r="G36" s="126"/>
      <c r="H36" s="86"/>
      <c r="I36" s="86"/>
      <c r="J36" s="86"/>
      <c r="K36" s="86"/>
      <c r="L36" s="86"/>
    </row>
    <row r="37" spans="1:12" ht="23.25" thickBot="1">
      <c r="A37" s="309">
        <v>24</v>
      </c>
      <c r="B37" s="310" t="s">
        <v>111</v>
      </c>
      <c r="C37" s="310"/>
      <c r="D37" s="346">
        <v>42881</v>
      </c>
      <c r="E37" s="374">
        <v>2</v>
      </c>
      <c r="F37" s="328">
        <v>60000</v>
      </c>
      <c r="G37" s="314">
        <f>SUM(F34:F37)</f>
        <v>200000</v>
      </c>
      <c r="H37" s="274"/>
      <c r="I37" s="274"/>
      <c r="J37" s="274"/>
      <c r="K37" s="274"/>
      <c r="L37" s="274"/>
    </row>
    <row r="38" spans="1:12" ht="13.5" thickBot="1">
      <c r="A38" s="319">
        <v>25</v>
      </c>
      <c r="B38" s="366" t="s">
        <v>114</v>
      </c>
      <c r="C38" s="321"/>
      <c r="D38" s="355">
        <v>42884</v>
      </c>
      <c r="E38" s="378">
        <v>199</v>
      </c>
      <c r="F38" s="357">
        <v>10000</v>
      </c>
      <c r="G38" s="325">
        <f>SUM(F38)</f>
        <v>10000</v>
      </c>
      <c r="H38" s="118"/>
      <c r="I38" s="118"/>
      <c r="J38" s="118"/>
      <c r="K38" s="118"/>
      <c r="L38" s="118"/>
    </row>
    <row r="39" spans="1:12" s="28" customFormat="1" ht="13.5" thickBot="1">
      <c r="A39" s="319">
        <v>26</v>
      </c>
      <c r="B39" s="321" t="s">
        <v>115</v>
      </c>
      <c r="C39" s="377"/>
      <c r="D39" s="355">
        <v>42885</v>
      </c>
      <c r="E39" s="378">
        <v>83</v>
      </c>
      <c r="F39" s="357">
        <v>10000</v>
      </c>
      <c r="G39" s="325">
        <f>SUM(F39)</f>
        <v>10000</v>
      </c>
      <c r="H39" s="118"/>
      <c r="I39" s="118"/>
      <c r="J39" s="118"/>
      <c r="K39" s="118"/>
      <c r="L39" s="118"/>
    </row>
    <row r="40" spans="1:12" s="460" customFormat="1" ht="12.75">
      <c r="A40" s="171">
        <v>27</v>
      </c>
      <c r="B40" s="305"/>
      <c r="C40" s="317"/>
      <c r="D40" s="407"/>
      <c r="E40" s="408"/>
      <c r="F40" s="345"/>
      <c r="G40" s="118"/>
      <c r="H40" s="459"/>
      <c r="I40" s="459"/>
      <c r="J40" s="459"/>
      <c r="K40" s="459"/>
      <c r="L40" s="459"/>
    </row>
    <row r="41" spans="1:12" s="221" customFormat="1" ht="12.75">
      <c r="A41" s="36">
        <v>28</v>
      </c>
      <c r="B41" s="32"/>
      <c r="C41" s="37"/>
      <c r="D41" s="33"/>
      <c r="E41" s="34"/>
      <c r="F41" s="35"/>
      <c r="G41" s="198"/>
      <c r="H41" s="461"/>
      <c r="I41" s="461"/>
      <c r="J41" s="461"/>
      <c r="K41" s="461"/>
      <c r="L41" s="461"/>
    </row>
    <row r="42" spans="1:12" s="221" customFormat="1" ht="12.75">
      <c r="A42" s="138">
        <v>29</v>
      </c>
      <c r="B42" s="32"/>
      <c r="C42" s="144"/>
      <c r="D42" s="135"/>
      <c r="E42" s="136"/>
      <c r="F42" s="137"/>
      <c r="G42" s="224"/>
      <c r="H42" s="224"/>
      <c r="I42" s="224"/>
      <c r="J42" s="224"/>
      <c r="K42" s="224"/>
      <c r="L42" s="224"/>
    </row>
    <row r="43" spans="1:12" s="69" customFormat="1" ht="8.25">
      <c r="A43" s="71">
        <v>30</v>
      </c>
      <c r="B43" s="65"/>
      <c r="C43" s="65"/>
      <c r="D43" s="66"/>
      <c r="E43" s="67"/>
      <c r="F43" s="68"/>
      <c r="G43" s="178"/>
      <c r="H43" s="146"/>
      <c r="I43" s="146"/>
      <c r="J43" s="146"/>
      <c r="K43" s="146"/>
      <c r="L43" s="146"/>
    </row>
    <row r="44" spans="1:12" s="69" customFormat="1" ht="8.25">
      <c r="A44" s="71">
        <v>31</v>
      </c>
      <c r="B44" s="65"/>
      <c r="C44" s="65"/>
      <c r="D44" s="66"/>
      <c r="E44" s="67"/>
      <c r="F44" s="68"/>
      <c r="G44" s="146"/>
      <c r="H44" s="146"/>
      <c r="I44" s="146"/>
      <c r="J44" s="146"/>
      <c r="K44" s="146"/>
      <c r="L44" s="146"/>
    </row>
    <row r="45" spans="1:12" s="69" customFormat="1" ht="8.25">
      <c r="A45" s="71">
        <v>32</v>
      </c>
      <c r="B45" s="65"/>
      <c r="C45" s="193"/>
      <c r="D45" s="66"/>
      <c r="E45" s="67"/>
      <c r="F45" s="68"/>
      <c r="G45" s="178"/>
      <c r="H45" s="146"/>
      <c r="I45" s="146"/>
      <c r="J45" s="146"/>
      <c r="K45" s="146"/>
      <c r="L45" s="146"/>
    </row>
    <row r="46" spans="1:12" s="69" customFormat="1" ht="9">
      <c r="A46" s="71">
        <v>33</v>
      </c>
      <c r="B46" s="181"/>
      <c r="C46" s="181"/>
      <c r="D46" s="66"/>
      <c r="E46" s="67"/>
      <c r="F46" s="182"/>
      <c r="G46" s="146"/>
      <c r="H46" s="186"/>
      <c r="I46" s="146"/>
      <c r="J46" s="146"/>
      <c r="K46" s="146"/>
      <c r="L46" s="146"/>
    </row>
    <row r="47" spans="1:12" s="69" customFormat="1" ht="9">
      <c r="A47" s="71">
        <v>34</v>
      </c>
      <c r="B47" s="181"/>
      <c r="C47" s="181"/>
      <c r="D47" s="66"/>
      <c r="E47" s="67"/>
      <c r="F47" s="182"/>
      <c r="G47" s="194"/>
      <c r="H47" s="186"/>
      <c r="I47" s="146"/>
      <c r="J47" s="146"/>
      <c r="K47" s="146"/>
      <c r="L47" s="146"/>
    </row>
    <row r="48" spans="1:12" s="69" customFormat="1" ht="9">
      <c r="A48" s="71">
        <v>35</v>
      </c>
      <c r="B48" s="181"/>
      <c r="C48" s="181"/>
      <c r="D48" s="66"/>
      <c r="E48" s="67"/>
      <c r="F48" s="182"/>
      <c r="G48" s="186"/>
      <c r="H48" s="146"/>
      <c r="I48" s="146"/>
      <c r="J48" s="146"/>
      <c r="K48" s="146"/>
      <c r="L48" s="146"/>
    </row>
    <row r="49" spans="1:12" s="69" customFormat="1" ht="9">
      <c r="A49" s="71">
        <v>36</v>
      </c>
      <c r="B49" s="181"/>
      <c r="C49" s="181"/>
      <c r="D49" s="66"/>
      <c r="E49" s="67"/>
      <c r="F49" s="182"/>
      <c r="G49" s="186"/>
      <c r="H49" s="146"/>
      <c r="I49" s="146"/>
      <c r="J49" s="146"/>
      <c r="K49" s="146"/>
      <c r="L49" s="146"/>
    </row>
    <row r="50" spans="1:12" s="69" customFormat="1" ht="9">
      <c r="A50" s="71">
        <v>37</v>
      </c>
      <c r="B50" s="181"/>
      <c r="C50" s="181"/>
      <c r="D50" s="66"/>
      <c r="E50" s="67"/>
      <c r="F50" s="182"/>
      <c r="G50" s="186"/>
      <c r="H50" s="178"/>
      <c r="I50" s="146"/>
      <c r="J50" s="146"/>
      <c r="K50" s="146"/>
      <c r="L50" s="146"/>
    </row>
    <row r="51" spans="1:12" s="69" customFormat="1" ht="8.25">
      <c r="A51" s="71">
        <v>38</v>
      </c>
      <c r="B51" s="65"/>
      <c r="C51" s="65"/>
      <c r="D51" s="66"/>
      <c r="E51" s="67"/>
      <c r="F51" s="68"/>
      <c r="G51" s="146"/>
      <c r="H51" s="146"/>
      <c r="I51" s="146"/>
      <c r="J51" s="146"/>
      <c r="K51" s="146"/>
      <c r="L51" s="146"/>
    </row>
    <row r="52" spans="1:12" s="69" customFormat="1" ht="8.25">
      <c r="A52" s="71">
        <v>39</v>
      </c>
      <c r="B52" s="65"/>
      <c r="C52" s="65"/>
      <c r="D52" s="66"/>
      <c r="E52" s="67"/>
      <c r="F52" s="68"/>
      <c r="G52" s="146"/>
      <c r="H52" s="146"/>
      <c r="I52" s="146"/>
      <c r="J52" s="146"/>
      <c r="K52" s="146"/>
      <c r="L52" s="146"/>
    </row>
    <row r="53" spans="1:12" s="69" customFormat="1" ht="8.25">
      <c r="A53" s="71">
        <v>40</v>
      </c>
      <c r="B53" s="65"/>
      <c r="C53" s="65"/>
      <c r="D53" s="66"/>
      <c r="E53" s="67"/>
      <c r="F53" s="68"/>
      <c r="G53" s="178"/>
      <c r="H53" s="146"/>
      <c r="I53" s="146"/>
      <c r="J53" s="146"/>
      <c r="K53" s="146"/>
      <c r="L53" s="146"/>
    </row>
    <row r="54" spans="1:12" s="69" customFormat="1" ht="8.25">
      <c r="A54" s="71">
        <v>41</v>
      </c>
      <c r="B54" s="65"/>
      <c r="C54" s="65"/>
      <c r="D54" s="66"/>
      <c r="E54" s="67"/>
      <c r="F54" s="68"/>
      <c r="G54" s="146"/>
      <c r="H54" s="163"/>
      <c r="I54" s="163"/>
      <c r="J54" s="163"/>
      <c r="K54" s="163"/>
      <c r="L54" s="163"/>
    </row>
    <row r="55" spans="1:12" s="69" customFormat="1" ht="8.25">
      <c r="A55" s="71">
        <v>42</v>
      </c>
      <c r="B55" s="65"/>
      <c r="C55" s="65"/>
      <c r="D55" s="66"/>
      <c r="E55" s="67"/>
      <c r="F55" s="68"/>
      <c r="G55" s="146"/>
      <c r="H55" s="163"/>
      <c r="I55" s="163"/>
      <c r="J55" s="163"/>
      <c r="K55" s="163"/>
      <c r="L55" s="163"/>
    </row>
    <row r="56" spans="1:12" s="69" customFormat="1" ht="8.25">
      <c r="A56" s="71">
        <v>43</v>
      </c>
      <c r="B56" s="65"/>
      <c r="C56" s="65"/>
      <c r="D56" s="66"/>
      <c r="E56" s="67"/>
      <c r="F56" s="68"/>
      <c r="G56" s="146"/>
      <c r="H56" s="163"/>
      <c r="I56" s="163"/>
      <c r="J56" s="163"/>
      <c r="K56" s="163"/>
      <c r="L56" s="163"/>
    </row>
    <row r="57" spans="1:12" s="69" customFormat="1" ht="8.25">
      <c r="A57" s="71">
        <v>44</v>
      </c>
      <c r="B57" s="65"/>
      <c r="C57" s="65"/>
      <c r="D57" s="66"/>
      <c r="E57" s="67"/>
      <c r="F57" s="68"/>
      <c r="G57" s="146"/>
      <c r="H57" s="163"/>
      <c r="I57" s="163"/>
      <c r="J57" s="163"/>
      <c r="K57" s="163"/>
      <c r="L57" s="163"/>
    </row>
    <row r="58" spans="1:12" s="69" customFormat="1" ht="8.25">
      <c r="A58" s="71">
        <v>45</v>
      </c>
      <c r="B58" s="65"/>
      <c r="C58" s="65"/>
      <c r="D58" s="66"/>
      <c r="E58" s="67"/>
      <c r="F58" s="68"/>
      <c r="G58" s="146"/>
      <c r="H58" s="163"/>
      <c r="I58" s="163"/>
      <c r="J58" s="163"/>
      <c r="K58" s="163"/>
      <c r="L58" s="163"/>
    </row>
    <row r="59" spans="1:12" s="69" customFormat="1" ht="8.25">
      <c r="A59" s="71">
        <v>46</v>
      </c>
      <c r="B59" s="65"/>
      <c r="C59" s="65"/>
      <c r="D59" s="66"/>
      <c r="E59" s="67"/>
      <c r="F59" s="68"/>
      <c r="G59" s="146"/>
      <c r="H59" s="163"/>
      <c r="I59" s="163"/>
      <c r="J59" s="163"/>
      <c r="K59" s="163"/>
      <c r="L59" s="163"/>
    </row>
    <row r="60" spans="1:12" s="69" customFormat="1" ht="8.25">
      <c r="A60" s="71">
        <v>47</v>
      </c>
      <c r="B60" s="65"/>
      <c r="C60" s="65"/>
      <c r="D60" s="66"/>
      <c r="E60" s="67"/>
      <c r="F60" s="68"/>
      <c r="G60" s="146"/>
      <c r="H60" s="163"/>
      <c r="I60" s="163"/>
      <c r="J60" s="163"/>
      <c r="K60" s="163"/>
      <c r="L60" s="163"/>
    </row>
    <row r="61" spans="1:12" s="69" customFormat="1" ht="8.25">
      <c r="A61" s="71">
        <v>48</v>
      </c>
      <c r="B61" s="65"/>
      <c r="C61" s="65"/>
      <c r="D61" s="66"/>
      <c r="E61" s="67"/>
      <c r="F61" s="68"/>
      <c r="G61" s="146"/>
      <c r="H61" s="163"/>
      <c r="I61" s="163"/>
      <c r="J61" s="163"/>
      <c r="K61" s="163"/>
      <c r="L61" s="163"/>
    </row>
    <row r="62" spans="1:12" s="69" customFormat="1" ht="8.25">
      <c r="A62" s="71">
        <v>49</v>
      </c>
      <c r="B62" s="65"/>
      <c r="C62" s="65"/>
      <c r="D62" s="66"/>
      <c r="E62" s="67"/>
      <c r="F62" s="68"/>
      <c r="G62" s="146"/>
      <c r="H62" s="163"/>
      <c r="I62" s="163"/>
      <c r="J62" s="163"/>
      <c r="K62" s="163"/>
      <c r="L62" s="163"/>
    </row>
    <row r="63" spans="1:12" s="69" customFormat="1" ht="8.25">
      <c r="A63" s="71">
        <v>50</v>
      </c>
      <c r="B63" s="65"/>
      <c r="C63" s="65"/>
      <c r="D63" s="66"/>
      <c r="E63" s="67"/>
      <c r="F63" s="68"/>
      <c r="G63" s="146"/>
      <c r="H63" s="163"/>
      <c r="I63" s="163"/>
      <c r="J63" s="163"/>
      <c r="K63" s="163"/>
      <c r="L63" s="163"/>
    </row>
    <row r="64" spans="1:12" s="28" customFormat="1" ht="12.75">
      <c r="A64" s="31"/>
      <c r="B64" s="41"/>
      <c r="C64" s="41"/>
      <c r="D64" s="38"/>
      <c r="E64" s="39"/>
      <c r="F64" s="40"/>
      <c r="G64" s="126"/>
      <c r="H64" s="165"/>
      <c r="I64" s="165"/>
      <c r="J64" s="165"/>
      <c r="K64" s="165"/>
      <c r="L64" s="165"/>
    </row>
    <row r="65" spans="1:12" ht="12.75">
      <c r="A65" s="167"/>
      <c r="B65" s="168"/>
      <c r="C65" s="32"/>
      <c r="D65" s="169"/>
      <c r="E65" s="142" t="s">
        <v>0</v>
      </c>
      <c r="F65" s="462">
        <f>SUM(F14:F39)</f>
        <v>820000</v>
      </c>
      <c r="G65" s="86"/>
      <c r="H65" s="1"/>
      <c r="I65" s="1"/>
      <c r="J65" s="1"/>
      <c r="K65" s="1"/>
      <c r="L65" s="1"/>
    </row>
    <row r="66" spans="1:12" ht="12.75">
      <c r="A66" s="167"/>
      <c r="B66" s="32"/>
      <c r="C66" s="32"/>
      <c r="D66" s="169"/>
      <c r="E66" s="232" t="s">
        <v>12</v>
      </c>
      <c r="F66" s="156">
        <v>820000</v>
      </c>
      <c r="G66" s="113"/>
      <c r="H66" s="112"/>
      <c r="I66" s="1"/>
      <c r="J66" s="1"/>
      <c r="K66" s="1"/>
      <c r="L66" s="1"/>
    </row>
    <row r="67" spans="1:7" ht="12.75">
      <c r="A67" s="13"/>
      <c r="B67" s="13"/>
      <c r="C67" s="26"/>
      <c r="D67" s="13"/>
      <c r="E67" s="3"/>
      <c r="F67" s="123"/>
      <c r="G67" s="29"/>
    </row>
    <row r="68" spans="1:6" ht="12.75">
      <c r="A68" s="1"/>
      <c r="B68" s="6"/>
      <c r="C68" s="25"/>
      <c r="D68" s="2"/>
      <c r="E68" s="2"/>
      <c r="F68" s="7"/>
    </row>
    <row r="69" spans="1:6" ht="12.75">
      <c r="A69" s="13" t="s">
        <v>3</v>
      </c>
      <c r="B69" s="12"/>
      <c r="C69" s="25"/>
      <c r="D69" s="2"/>
      <c r="E69" s="2"/>
      <c r="F69" s="11" t="s">
        <v>2</v>
      </c>
    </row>
    <row r="70" spans="1:6" ht="12.75">
      <c r="A70" s="1"/>
      <c r="B70" s="6"/>
      <c r="C70" s="25"/>
      <c r="D70" s="2"/>
      <c r="E70" s="2"/>
      <c r="F70" s="7"/>
    </row>
    <row r="71" spans="1:6" ht="12.75" customHeight="1">
      <c r="A71" s="796" t="s">
        <v>14</v>
      </c>
      <c r="B71" s="796"/>
      <c r="C71" s="865" t="s">
        <v>15</v>
      </c>
      <c r="D71" s="865"/>
      <c r="E71" s="865"/>
      <c r="F71" s="865"/>
    </row>
    <row r="72" spans="1:6" ht="12.75">
      <c r="A72" s="183"/>
      <c r="B72" s="183"/>
      <c r="C72" s="865"/>
      <c r="D72" s="865"/>
      <c r="E72" s="865"/>
      <c r="F72" s="865"/>
    </row>
    <row r="73" spans="1:6" ht="12.75">
      <c r="A73" s="183"/>
      <c r="B73" s="183"/>
      <c r="C73" s="865"/>
      <c r="D73" s="865"/>
      <c r="E73" s="865"/>
      <c r="F73" s="865"/>
    </row>
    <row r="74" spans="1:6" ht="12.75">
      <c r="A74" s="183"/>
      <c r="B74" s="183"/>
      <c r="C74" s="183"/>
      <c r="D74" s="183"/>
      <c r="E74" s="183"/>
      <c r="F74" s="183"/>
    </row>
  </sheetData>
  <sheetProtection/>
  <mergeCells count="9">
    <mergeCell ref="I26:L26"/>
    <mergeCell ref="E3:F3"/>
    <mergeCell ref="A71:B71"/>
    <mergeCell ref="C71:F73"/>
    <mergeCell ref="A5:F6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2">
      <selection activeCell="A25" sqref="A25:F25"/>
    </sheetView>
  </sheetViews>
  <sheetFormatPr defaultColWidth="9.00390625" defaultRowHeight="12.75"/>
  <cols>
    <col min="1" max="1" width="4.375" style="0" customWidth="1"/>
    <col min="2" max="2" width="26.25390625" style="0" customWidth="1"/>
    <col min="3" max="3" width="12.25390625" style="69" customWidth="1"/>
    <col min="4" max="4" width="13.75390625" style="0" customWidth="1"/>
    <col min="6" max="6" width="12.375" style="0" customWidth="1"/>
    <col min="7" max="7" width="11.75390625" style="0" bestFit="1" customWidth="1"/>
    <col min="8" max="8" width="10.75390625" style="0" bestFit="1" customWidth="1"/>
  </cols>
  <sheetData>
    <row r="1" spans="1:6" ht="12.75">
      <c r="A1" s="1"/>
      <c r="B1" s="6"/>
      <c r="C1" s="233"/>
      <c r="D1" s="2"/>
      <c r="E1" s="11" t="s">
        <v>10</v>
      </c>
      <c r="F1" s="7"/>
    </row>
    <row r="2" spans="1:6" ht="12.75">
      <c r="A2" s="1"/>
      <c r="B2" s="6"/>
      <c r="C2" s="233"/>
      <c r="D2" s="2"/>
      <c r="E2" s="11" t="s">
        <v>11</v>
      </c>
      <c r="F2" s="7"/>
    </row>
    <row r="3" spans="1:6" ht="12.75">
      <c r="A3" s="1"/>
      <c r="B3" s="6"/>
      <c r="C3" s="233"/>
      <c r="D3" s="2"/>
      <c r="E3" s="847" t="s">
        <v>13</v>
      </c>
      <c r="F3" s="847"/>
    </row>
    <row r="4" spans="1:6" ht="12.75">
      <c r="A4" s="1"/>
      <c r="B4" s="6"/>
      <c r="C4" s="233"/>
      <c r="D4" s="2"/>
      <c r="E4" s="2"/>
      <c r="F4" s="7"/>
    </row>
    <row r="5" spans="1:6" ht="12.75">
      <c r="A5" s="789" t="s">
        <v>21</v>
      </c>
      <c r="B5" s="789"/>
      <c r="C5" s="789"/>
      <c r="D5" s="789"/>
      <c r="E5" s="789"/>
      <c r="F5" s="789"/>
    </row>
    <row r="6" spans="1:6" ht="12.75">
      <c r="A6" s="789"/>
      <c r="B6" s="789"/>
      <c r="C6" s="789"/>
      <c r="D6" s="789"/>
      <c r="E6" s="789"/>
      <c r="F6" s="789"/>
    </row>
    <row r="7" spans="1:6" ht="12.75">
      <c r="A7" s="1"/>
      <c r="B7" s="6"/>
      <c r="C7" s="234"/>
      <c r="D7" s="4"/>
      <c r="E7" s="4"/>
      <c r="F7" s="8"/>
    </row>
    <row r="8" spans="1:6" ht="12.75">
      <c r="A8" s="790" t="s">
        <v>7</v>
      </c>
      <c r="B8" s="792" t="s">
        <v>4</v>
      </c>
      <c r="C8" s="876" t="s">
        <v>9</v>
      </c>
      <c r="D8" s="14" t="s">
        <v>6</v>
      </c>
      <c r="E8" s="15"/>
      <c r="F8" s="16"/>
    </row>
    <row r="9" spans="1:6" ht="12.75">
      <c r="A9" s="790"/>
      <c r="B9" s="792"/>
      <c r="C9" s="877"/>
      <c r="D9" s="866" t="s">
        <v>17</v>
      </c>
      <c r="E9" s="867"/>
      <c r="F9" s="868"/>
    </row>
    <row r="10" spans="1:6" ht="12.75">
      <c r="A10" s="790"/>
      <c r="B10" s="792"/>
      <c r="C10" s="877"/>
      <c r="D10" s="869"/>
      <c r="E10" s="870"/>
      <c r="F10" s="871"/>
    </row>
    <row r="11" spans="1:6" ht="12.75">
      <c r="A11" s="790"/>
      <c r="B11" s="792"/>
      <c r="C11" s="877"/>
      <c r="D11" s="869"/>
      <c r="E11" s="870"/>
      <c r="F11" s="871"/>
    </row>
    <row r="12" spans="1:6" ht="12.75">
      <c r="A12" s="790"/>
      <c r="B12" s="792"/>
      <c r="C12" s="877"/>
      <c r="D12" s="872"/>
      <c r="E12" s="873"/>
      <c r="F12" s="874"/>
    </row>
    <row r="13" spans="1:6" ht="12.75">
      <c r="A13" s="791"/>
      <c r="B13" s="788"/>
      <c r="C13" s="877"/>
      <c r="D13" s="19" t="s">
        <v>5</v>
      </c>
      <c r="E13" s="20" t="s">
        <v>7</v>
      </c>
      <c r="F13" s="21" t="s">
        <v>1</v>
      </c>
    </row>
    <row r="14" spans="1:25" ht="23.25" thickBot="1">
      <c r="A14" s="309">
        <v>1</v>
      </c>
      <c r="B14" s="315" t="s">
        <v>116</v>
      </c>
      <c r="C14" s="329" t="s">
        <v>117</v>
      </c>
      <c r="D14" s="311">
        <v>42852</v>
      </c>
      <c r="E14" s="312">
        <v>3892</v>
      </c>
      <c r="F14" s="367">
        <v>-10000</v>
      </c>
      <c r="G14" s="314">
        <f>SUM(F14)</f>
        <v>-10000</v>
      </c>
      <c r="H14" s="290"/>
      <c r="I14" s="219"/>
      <c r="J14" s="219"/>
      <c r="K14" s="219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6" ht="12.75">
      <c r="A15" s="379">
        <v>2</v>
      </c>
      <c r="B15" s="331" t="s">
        <v>118</v>
      </c>
      <c r="C15" s="434"/>
      <c r="D15" s="306">
        <v>42887</v>
      </c>
      <c r="E15" s="307">
        <v>2</v>
      </c>
      <c r="F15" s="308">
        <v>60000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"/>
    </row>
    <row r="16" spans="1:25" ht="13.5" thickBot="1">
      <c r="A16" s="384">
        <v>3</v>
      </c>
      <c r="B16" s="315" t="s">
        <v>118</v>
      </c>
      <c r="C16" s="463"/>
      <c r="D16" s="386">
        <v>42887</v>
      </c>
      <c r="E16" s="387">
        <v>3</v>
      </c>
      <c r="F16" s="464">
        <v>120000</v>
      </c>
      <c r="G16" s="318">
        <f>SUM(F15:F16)</f>
        <v>180000</v>
      </c>
      <c r="H16" s="86"/>
      <c r="I16" s="86"/>
      <c r="J16" s="86"/>
      <c r="K16" s="86"/>
      <c r="L16" s="86"/>
      <c r="M16" s="86"/>
      <c r="N16" s="86"/>
      <c r="O16" s="85"/>
      <c r="P16" s="85"/>
      <c r="Q16" s="85"/>
      <c r="R16" s="85"/>
      <c r="S16" s="85"/>
      <c r="T16" s="85"/>
      <c r="U16" s="85"/>
      <c r="V16" s="86"/>
      <c r="W16" s="86"/>
      <c r="X16" s="86"/>
      <c r="Y16" s="86"/>
    </row>
    <row r="17" spans="1:25" ht="12.75">
      <c r="A17" s="381">
        <v>4</v>
      </c>
      <c r="B17" s="331" t="s">
        <v>119</v>
      </c>
      <c r="C17" s="434"/>
      <c r="D17" s="306">
        <v>42891</v>
      </c>
      <c r="E17" s="307">
        <v>3340</v>
      </c>
      <c r="F17" s="308">
        <v>40000</v>
      </c>
      <c r="G17" s="126"/>
      <c r="H17" s="86"/>
      <c r="I17" s="86"/>
      <c r="J17" s="86"/>
      <c r="K17" s="86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13.5" thickBot="1">
      <c r="A18" s="384">
        <v>5</v>
      </c>
      <c r="B18" s="315" t="s">
        <v>46</v>
      </c>
      <c r="C18" s="463"/>
      <c r="D18" s="311">
        <v>42891</v>
      </c>
      <c r="E18" s="312">
        <v>578</v>
      </c>
      <c r="F18" s="313">
        <v>180000</v>
      </c>
      <c r="G18" s="318">
        <f>SUM(F17:F18)</f>
        <v>220000</v>
      </c>
      <c r="H18" s="86"/>
      <c r="I18" s="86"/>
      <c r="J18" s="86"/>
      <c r="K18" s="86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3.5" thickBot="1">
      <c r="A19" s="380">
        <v>6</v>
      </c>
      <c r="B19" s="377" t="s">
        <v>120</v>
      </c>
      <c r="C19" s="465"/>
      <c r="D19" s="322">
        <v>42892</v>
      </c>
      <c r="E19" s="323">
        <v>1</v>
      </c>
      <c r="F19" s="324">
        <v>10000</v>
      </c>
      <c r="G19" s="325">
        <f>SUM(F19)</f>
        <v>10000</v>
      </c>
      <c r="H19" s="113"/>
      <c r="I19" s="86"/>
      <c r="J19" s="86"/>
      <c r="K19" s="86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2.75">
      <c r="A20" s="379">
        <v>7</v>
      </c>
      <c r="B20" s="331" t="s">
        <v>121</v>
      </c>
      <c r="C20" s="434"/>
      <c r="D20" s="306">
        <v>42900</v>
      </c>
      <c r="E20" s="307">
        <v>66</v>
      </c>
      <c r="F20" s="308">
        <v>10000</v>
      </c>
      <c r="G20" s="116"/>
      <c r="H20" s="134"/>
      <c r="I20" s="86"/>
      <c r="J20" s="291"/>
      <c r="K20" s="86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3.5" thickBot="1">
      <c r="A21" s="384">
        <v>8</v>
      </c>
      <c r="B21" s="315" t="s">
        <v>122</v>
      </c>
      <c r="C21" s="463"/>
      <c r="D21" s="311">
        <v>42900</v>
      </c>
      <c r="E21" s="312">
        <v>1469</v>
      </c>
      <c r="F21" s="313">
        <v>40000</v>
      </c>
      <c r="G21" s="318">
        <f>SUM(F20:F21)</f>
        <v>50000</v>
      </c>
      <c r="H21" s="86"/>
      <c r="I21" s="86"/>
      <c r="J21" s="86"/>
      <c r="K21" s="86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3.5" thickBot="1">
      <c r="A22" s="380">
        <v>9</v>
      </c>
      <c r="B22" s="320" t="s">
        <v>123</v>
      </c>
      <c r="C22" s="465"/>
      <c r="D22" s="322">
        <v>42901</v>
      </c>
      <c r="E22" s="323">
        <v>100</v>
      </c>
      <c r="F22" s="324">
        <v>10000</v>
      </c>
      <c r="G22" s="325">
        <f>SUM(F22)</f>
        <v>10000</v>
      </c>
      <c r="H22" s="86"/>
      <c r="I22" s="86"/>
      <c r="J22" s="86"/>
      <c r="K22" s="86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.75">
      <c r="A23" s="548">
        <v>10</v>
      </c>
      <c r="B23" s="443" t="s">
        <v>124</v>
      </c>
      <c r="C23" s="549"/>
      <c r="D23" s="550">
        <v>42902</v>
      </c>
      <c r="E23" s="551">
        <v>155</v>
      </c>
      <c r="F23" s="552">
        <v>30000</v>
      </c>
      <c r="G23" s="126"/>
      <c r="H23" s="881" t="s">
        <v>133</v>
      </c>
      <c r="I23" s="881"/>
      <c r="J23" s="882" t="s">
        <v>162</v>
      </c>
      <c r="K23" s="882"/>
      <c r="L23" s="882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2.75">
      <c r="A24" s="533">
        <v>11</v>
      </c>
      <c r="B24" s="534" t="s">
        <v>125</v>
      </c>
      <c r="C24" s="535"/>
      <c r="D24" s="536">
        <v>42902</v>
      </c>
      <c r="E24" s="537">
        <v>9</v>
      </c>
      <c r="F24" s="538">
        <v>120000</v>
      </c>
      <c r="G24" s="539"/>
      <c r="H24" s="878" t="s">
        <v>160</v>
      </c>
      <c r="I24" s="879"/>
      <c r="J24" s="880" t="s">
        <v>159</v>
      </c>
      <c r="K24" s="880"/>
      <c r="L24" s="880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2.75">
      <c r="A25" s="553">
        <v>12</v>
      </c>
      <c r="B25" s="534" t="s">
        <v>124</v>
      </c>
      <c r="C25" s="535"/>
      <c r="D25" s="536">
        <v>42902</v>
      </c>
      <c r="E25" s="537">
        <v>156</v>
      </c>
      <c r="F25" s="538">
        <v>30000</v>
      </c>
      <c r="G25" s="118"/>
      <c r="H25" s="881" t="s">
        <v>133</v>
      </c>
      <c r="I25" s="881"/>
      <c r="J25" s="883" t="s">
        <v>162</v>
      </c>
      <c r="K25" s="884"/>
      <c r="L25" s="884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ht="13.5" thickBot="1">
      <c r="A26" s="540">
        <v>13</v>
      </c>
      <c r="B26" s="541" t="s">
        <v>125</v>
      </c>
      <c r="C26" s="542"/>
      <c r="D26" s="543">
        <v>42902</v>
      </c>
      <c r="E26" s="544">
        <v>8</v>
      </c>
      <c r="F26" s="545">
        <v>60000</v>
      </c>
      <c r="G26" s="546">
        <f>SUM(F23:F26)</f>
        <v>240000</v>
      </c>
      <c r="H26" s="878" t="s">
        <v>161</v>
      </c>
      <c r="I26" s="879"/>
      <c r="J26" s="880" t="s">
        <v>159</v>
      </c>
      <c r="K26" s="880"/>
      <c r="L26" s="880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2.75">
      <c r="A27" s="379">
        <v>14</v>
      </c>
      <c r="B27" s="331" t="s">
        <v>126</v>
      </c>
      <c r="C27" s="434"/>
      <c r="D27" s="306">
        <v>42906</v>
      </c>
      <c r="E27" s="307">
        <v>516</v>
      </c>
      <c r="F27" s="308">
        <v>40000</v>
      </c>
      <c r="G27" s="126"/>
      <c r="H27" s="86"/>
      <c r="I27" s="86"/>
      <c r="J27" s="86"/>
      <c r="K27" s="86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ht="12.75">
      <c r="A28" s="36">
        <v>15</v>
      </c>
      <c r="B28" s="62" t="s">
        <v>126</v>
      </c>
      <c r="C28" s="65"/>
      <c r="D28" s="33">
        <v>42906</v>
      </c>
      <c r="E28" s="34">
        <v>517</v>
      </c>
      <c r="F28" s="35">
        <v>40000</v>
      </c>
      <c r="G28" s="118"/>
      <c r="H28" s="86"/>
      <c r="I28" s="86"/>
      <c r="J28" s="86"/>
      <c r="K28" s="86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3.5" thickBot="1">
      <c r="A29" s="384">
        <v>16</v>
      </c>
      <c r="B29" s="315" t="s">
        <v>126</v>
      </c>
      <c r="C29" s="463"/>
      <c r="D29" s="311">
        <v>42906</v>
      </c>
      <c r="E29" s="312">
        <v>515</v>
      </c>
      <c r="F29" s="313">
        <v>40000</v>
      </c>
      <c r="G29" s="318">
        <f>SUM(F27:F29)</f>
        <v>120000</v>
      </c>
      <c r="H29" s="86"/>
      <c r="I29" s="86"/>
      <c r="J29" s="86"/>
      <c r="K29" s="86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22.5">
      <c r="A30" s="379">
        <v>17</v>
      </c>
      <c r="B30" s="331" t="s">
        <v>127</v>
      </c>
      <c r="C30" s="360" t="s">
        <v>128</v>
      </c>
      <c r="D30" s="306">
        <v>42908</v>
      </c>
      <c r="E30" s="307">
        <v>11071</v>
      </c>
      <c r="F30" s="466">
        <v>40000</v>
      </c>
      <c r="G30" s="126"/>
      <c r="H30" s="86"/>
      <c r="I30" s="86"/>
      <c r="J30" s="86"/>
      <c r="K30" s="115"/>
      <c r="L30" s="115"/>
      <c r="M30" s="11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22.5">
      <c r="A31" s="36">
        <v>18</v>
      </c>
      <c r="B31" s="62" t="s">
        <v>127</v>
      </c>
      <c r="C31" s="83" t="s">
        <v>129</v>
      </c>
      <c r="D31" s="33">
        <v>42908</v>
      </c>
      <c r="E31" s="34">
        <v>11069</v>
      </c>
      <c r="F31" s="266">
        <v>40000</v>
      </c>
      <c r="G31" s="126"/>
      <c r="H31" s="86"/>
      <c r="I31" s="277"/>
      <c r="J31" s="277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23.25" thickBot="1">
      <c r="A32" s="384">
        <v>19</v>
      </c>
      <c r="B32" s="315" t="s">
        <v>127</v>
      </c>
      <c r="C32" s="329" t="s">
        <v>130</v>
      </c>
      <c r="D32" s="468">
        <v>42908</v>
      </c>
      <c r="E32" s="469">
        <v>11070</v>
      </c>
      <c r="F32" s="367">
        <v>40000</v>
      </c>
      <c r="G32" s="318">
        <f>SUM(F30:F32)</f>
        <v>120000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3.5" thickBot="1">
      <c r="A33" s="470">
        <v>20</v>
      </c>
      <c r="B33" s="320" t="s">
        <v>131</v>
      </c>
      <c r="C33" s="471"/>
      <c r="D33" s="472">
        <v>42915</v>
      </c>
      <c r="E33" s="473">
        <v>180</v>
      </c>
      <c r="F33" s="474">
        <v>10000</v>
      </c>
      <c r="G33" s="325">
        <f>SUM(F33)</f>
        <v>10000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2.75">
      <c r="A34" s="467">
        <v>21</v>
      </c>
      <c r="B34" s="305"/>
      <c r="C34" s="434"/>
      <c r="D34" s="306"/>
      <c r="E34" s="307"/>
      <c r="F34" s="308"/>
      <c r="G34" s="126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s="69" customFormat="1" ht="8.25">
      <c r="A35" s="71">
        <v>22</v>
      </c>
      <c r="B35" s="65"/>
      <c r="C35" s="65"/>
      <c r="D35" s="66"/>
      <c r="E35" s="67"/>
      <c r="F35" s="68"/>
      <c r="G35" s="178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</row>
    <row r="36" spans="1:25" s="69" customFormat="1" ht="8.25">
      <c r="A36" s="71">
        <v>23</v>
      </c>
      <c r="B36" s="65"/>
      <c r="C36" s="65"/>
      <c r="D36" s="66"/>
      <c r="E36" s="67"/>
      <c r="F36" s="68"/>
      <c r="G36" s="146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</row>
    <row r="37" spans="1:25" s="69" customFormat="1" ht="8.25">
      <c r="A37" s="71">
        <v>24</v>
      </c>
      <c r="B37" s="65"/>
      <c r="C37" s="65"/>
      <c r="D37" s="66"/>
      <c r="E37" s="67"/>
      <c r="F37" s="68"/>
      <c r="G37" s="178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</row>
    <row r="38" spans="1:25" s="69" customFormat="1" ht="8.25">
      <c r="A38" s="71">
        <v>25</v>
      </c>
      <c r="B38" s="65"/>
      <c r="C38" s="65"/>
      <c r="D38" s="66"/>
      <c r="E38" s="67"/>
      <c r="F38" s="68"/>
      <c r="G38" s="178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</row>
    <row r="39" spans="1:25" s="69" customFormat="1" ht="8.25">
      <c r="A39" s="71">
        <v>26</v>
      </c>
      <c r="B39" s="65"/>
      <c r="C39" s="65"/>
      <c r="D39" s="66"/>
      <c r="E39" s="67"/>
      <c r="F39" s="68"/>
      <c r="G39" s="146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</row>
    <row r="40" spans="1:25" s="69" customFormat="1" ht="8.25">
      <c r="A40" s="71">
        <v>27</v>
      </c>
      <c r="B40" s="65"/>
      <c r="C40" s="65"/>
      <c r="D40" s="66"/>
      <c r="E40" s="67"/>
      <c r="F40" s="68"/>
      <c r="G40" s="146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</row>
    <row r="41" spans="1:25" s="69" customFormat="1" ht="8.25">
      <c r="A41" s="71">
        <v>28</v>
      </c>
      <c r="B41" s="65"/>
      <c r="C41" s="65"/>
      <c r="D41" s="66"/>
      <c r="E41" s="67"/>
      <c r="F41" s="68"/>
      <c r="G41" s="178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</row>
    <row r="42" spans="1:25" s="69" customFormat="1" ht="8.25">
      <c r="A42" s="71">
        <v>29</v>
      </c>
      <c r="B42" s="65"/>
      <c r="C42" s="65"/>
      <c r="D42" s="66"/>
      <c r="E42" s="67"/>
      <c r="F42" s="68"/>
      <c r="G42" s="178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</row>
    <row r="43" spans="1:25" s="69" customFormat="1" ht="9">
      <c r="A43" s="71">
        <v>30</v>
      </c>
      <c r="B43" s="65"/>
      <c r="C43" s="65"/>
      <c r="D43" s="66"/>
      <c r="E43" s="67"/>
      <c r="F43" s="68"/>
      <c r="G43" s="263"/>
      <c r="H43" s="189"/>
      <c r="I43" s="189"/>
      <c r="J43" s="189"/>
      <c r="K43" s="189"/>
      <c r="L43" s="146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</row>
    <row r="44" spans="1:25" s="69" customFormat="1" ht="8.25">
      <c r="A44" s="71">
        <v>31</v>
      </c>
      <c r="B44" s="65"/>
      <c r="C44" s="65"/>
      <c r="D44" s="66"/>
      <c r="E44" s="67"/>
      <c r="F44" s="68"/>
      <c r="G44" s="178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</row>
    <row r="45" spans="1:25" s="69" customFormat="1" ht="12.75" customHeight="1">
      <c r="A45" s="71">
        <v>32</v>
      </c>
      <c r="B45" s="65"/>
      <c r="C45" s="82"/>
      <c r="D45" s="66"/>
      <c r="E45" s="67"/>
      <c r="F45" s="68"/>
      <c r="G45" s="292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1"/>
      <c r="U45" s="150"/>
      <c r="V45" s="150"/>
      <c r="W45" s="150"/>
      <c r="X45" s="150"/>
      <c r="Y45" s="150"/>
    </row>
    <row r="46" spans="1:25" s="69" customFormat="1" ht="9">
      <c r="A46" s="71">
        <v>33</v>
      </c>
      <c r="B46" s="65"/>
      <c r="C46" s="82"/>
      <c r="D46" s="66"/>
      <c r="E46" s="67"/>
      <c r="F46" s="68"/>
      <c r="G46" s="146"/>
      <c r="H46" s="146"/>
      <c r="I46" s="146"/>
      <c r="J46" s="146"/>
      <c r="K46" s="146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s="69" customFormat="1" ht="9">
      <c r="A47" s="71">
        <v>34</v>
      </c>
      <c r="B47" s="65"/>
      <c r="C47" s="82"/>
      <c r="D47" s="66"/>
      <c r="E47" s="67"/>
      <c r="F47" s="68"/>
      <c r="G47" s="178"/>
      <c r="H47" s="192"/>
      <c r="I47" s="180"/>
      <c r="J47" s="180"/>
      <c r="K47" s="180"/>
      <c r="L47" s="146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</row>
    <row r="48" spans="1:25" s="69" customFormat="1" ht="8.25">
      <c r="A48" s="71">
        <v>35</v>
      </c>
      <c r="B48" s="65"/>
      <c r="C48" s="65"/>
      <c r="D48" s="66"/>
      <c r="E48" s="67"/>
      <c r="F48" s="68"/>
      <c r="G48" s="146"/>
      <c r="H48" s="146"/>
      <c r="I48" s="146"/>
      <c r="J48" s="146"/>
      <c r="K48" s="146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</row>
    <row r="49" spans="1:25" s="69" customFormat="1" ht="8.25">
      <c r="A49" s="71">
        <v>36</v>
      </c>
      <c r="B49" s="65"/>
      <c r="C49" s="65"/>
      <c r="D49" s="66"/>
      <c r="E49" s="67"/>
      <c r="F49" s="68"/>
      <c r="G49" s="178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</row>
    <row r="50" spans="1:25" s="69" customFormat="1" ht="8.25">
      <c r="A50" s="71">
        <v>37</v>
      </c>
      <c r="B50" s="65"/>
      <c r="C50" s="65"/>
      <c r="D50" s="66"/>
      <c r="E50" s="67"/>
      <c r="F50" s="68"/>
      <c r="G50" s="146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</row>
    <row r="51" spans="1:25" s="69" customFormat="1" ht="8.25">
      <c r="A51" s="71">
        <v>38</v>
      </c>
      <c r="B51" s="65"/>
      <c r="C51" s="65"/>
      <c r="D51" s="66"/>
      <c r="E51" s="67"/>
      <c r="F51" s="68"/>
      <c r="G51" s="146"/>
      <c r="H51" s="146"/>
      <c r="I51" s="146"/>
      <c r="J51" s="146"/>
      <c r="K51" s="146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</row>
    <row r="52" spans="1:25" s="69" customFormat="1" ht="8.25">
      <c r="A52" s="71">
        <v>39</v>
      </c>
      <c r="B52" s="65"/>
      <c r="C52" s="65"/>
      <c r="D52" s="66"/>
      <c r="E52" s="67"/>
      <c r="F52" s="68"/>
      <c r="G52" s="178"/>
      <c r="H52" s="180"/>
      <c r="I52" s="180"/>
      <c r="J52" s="180"/>
      <c r="K52" s="180"/>
      <c r="L52" s="146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</row>
    <row r="53" spans="1:25" s="69" customFormat="1" ht="8.25">
      <c r="A53" s="71">
        <v>40</v>
      </c>
      <c r="B53" s="65"/>
      <c r="C53" s="65"/>
      <c r="D53" s="66"/>
      <c r="E53" s="67"/>
      <c r="F53" s="68"/>
      <c r="G53" s="178"/>
      <c r="H53" s="146"/>
      <c r="I53" s="146"/>
      <c r="J53" s="146"/>
      <c r="K53" s="146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</row>
    <row r="54" spans="1:7" ht="12.75">
      <c r="A54" s="36"/>
      <c r="B54" s="168"/>
      <c r="C54" s="65"/>
      <c r="D54" s="170"/>
      <c r="E54" s="142" t="s">
        <v>0</v>
      </c>
      <c r="F54" s="441">
        <f>SUM(F14:F53)</f>
        <v>950000</v>
      </c>
      <c r="G54" s="113"/>
    </row>
    <row r="55" spans="1:8" ht="12.75">
      <c r="A55" s="36"/>
      <c r="B55" s="32"/>
      <c r="C55" s="65"/>
      <c r="D55" s="170"/>
      <c r="E55" s="232" t="s">
        <v>12</v>
      </c>
      <c r="F55" s="156">
        <v>950000</v>
      </c>
      <c r="G55" s="113"/>
      <c r="H55" s="112"/>
    </row>
    <row r="56" spans="1:7" ht="12.75">
      <c r="A56" s="13"/>
      <c r="B56" s="13"/>
      <c r="C56" s="162"/>
      <c r="D56" s="13"/>
      <c r="E56" s="3"/>
      <c r="F56" s="123"/>
      <c r="G56" s="114"/>
    </row>
    <row r="57" spans="1:6" ht="12.75">
      <c r="A57" s="1"/>
      <c r="B57" s="6"/>
      <c r="C57" s="233"/>
      <c r="D57" s="2"/>
      <c r="E57" s="2"/>
      <c r="F57" s="7"/>
    </row>
    <row r="58" spans="1:6" ht="12.75">
      <c r="A58" s="13" t="s">
        <v>3</v>
      </c>
      <c r="B58" s="12"/>
      <c r="C58" s="233"/>
      <c r="D58" s="2"/>
      <c r="E58" s="2"/>
      <c r="F58" s="11" t="s">
        <v>2</v>
      </c>
    </row>
    <row r="59" spans="1:6" ht="12.75">
      <c r="A59" s="1"/>
      <c r="B59" s="6"/>
      <c r="C59" s="233"/>
      <c r="D59" s="2"/>
      <c r="E59" s="2"/>
      <c r="F59" s="7"/>
    </row>
    <row r="60" spans="1:6" ht="12.75">
      <c r="A60" s="875" t="s">
        <v>14</v>
      </c>
      <c r="B60" s="875"/>
      <c r="C60" s="797" t="s">
        <v>15</v>
      </c>
      <c r="D60" s="797"/>
      <c r="E60" s="797"/>
      <c r="F60" s="797"/>
    </row>
    <row r="61" spans="1:6" ht="12.75">
      <c r="A61" s="183"/>
      <c r="B61" s="183"/>
      <c r="C61" s="797"/>
      <c r="D61" s="797"/>
      <c r="E61" s="797"/>
      <c r="F61" s="797"/>
    </row>
    <row r="62" spans="1:6" ht="12.75">
      <c r="A62" s="183"/>
      <c r="B62" s="183"/>
      <c r="C62" s="797"/>
      <c r="D62" s="797"/>
      <c r="E62" s="797"/>
      <c r="F62" s="797"/>
    </row>
    <row r="63" spans="1:6" ht="12.75">
      <c r="A63" s="183"/>
      <c r="B63" s="183"/>
      <c r="C63" s="235"/>
      <c r="D63" s="183"/>
      <c r="E63" s="183"/>
      <c r="F63" s="183"/>
    </row>
  </sheetData>
  <sheetProtection/>
  <mergeCells count="16">
    <mergeCell ref="H26:I26"/>
    <mergeCell ref="J26:L26"/>
    <mergeCell ref="H23:I23"/>
    <mergeCell ref="H25:I25"/>
    <mergeCell ref="J23:L23"/>
    <mergeCell ref="J25:L25"/>
    <mergeCell ref="H24:I24"/>
    <mergeCell ref="J24:L24"/>
    <mergeCell ref="E3:F3"/>
    <mergeCell ref="A60:B60"/>
    <mergeCell ref="C60:F62"/>
    <mergeCell ref="A5:F6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="115" zoomScaleNormal="115" zoomScalePageLayoutView="0" workbookViewId="0" topLeftCell="A1">
      <selection activeCell="B19" sqref="B19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27" customWidth="1"/>
    <col min="4" max="4" width="13.75390625" style="0" customWidth="1"/>
    <col min="6" max="6" width="12.375" style="0" customWidth="1"/>
    <col min="7" max="7" width="12.25390625" style="0" bestFit="1" customWidth="1"/>
    <col min="8" max="8" width="10.75390625" style="0" bestFit="1" customWidth="1"/>
    <col min="9" max="9" width="10.125" style="0" bestFit="1" customWidth="1"/>
  </cols>
  <sheetData>
    <row r="1" spans="1:6" ht="12.75">
      <c r="A1" s="1"/>
      <c r="B1" s="6"/>
      <c r="C1" s="25"/>
      <c r="D1" s="2"/>
      <c r="E1" s="11" t="s">
        <v>10</v>
      </c>
      <c r="F1" s="7"/>
    </row>
    <row r="2" spans="1:6" ht="12.75">
      <c r="A2" s="1"/>
      <c r="B2" s="6"/>
      <c r="C2" s="25"/>
      <c r="D2" s="2"/>
      <c r="E2" s="11" t="s">
        <v>11</v>
      </c>
      <c r="F2" s="7"/>
    </row>
    <row r="3" spans="1:6" ht="12.75">
      <c r="A3" s="1"/>
      <c r="B3" s="6"/>
      <c r="C3" s="25"/>
      <c r="D3" s="2"/>
      <c r="E3" s="847" t="s">
        <v>13</v>
      </c>
      <c r="F3" s="847"/>
    </row>
    <row r="4" spans="1:6" ht="12.75">
      <c r="A4" s="1"/>
      <c r="B4" s="6"/>
      <c r="C4" s="25"/>
      <c r="D4" s="2"/>
      <c r="E4" s="2"/>
      <c r="F4" s="7"/>
    </row>
    <row r="5" spans="1:6" ht="12.75">
      <c r="A5" s="789" t="s">
        <v>22</v>
      </c>
      <c r="B5" s="789"/>
      <c r="C5" s="789"/>
      <c r="D5" s="789"/>
      <c r="E5" s="789"/>
      <c r="F5" s="789"/>
    </row>
    <row r="6" spans="1:6" ht="12.75">
      <c r="A6" s="789"/>
      <c r="B6" s="789"/>
      <c r="C6" s="789"/>
      <c r="D6" s="789"/>
      <c r="E6" s="789"/>
      <c r="F6" s="789"/>
    </row>
    <row r="7" spans="1:6" ht="12.75">
      <c r="A7" s="1"/>
      <c r="B7" s="6"/>
      <c r="C7" s="24"/>
      <c r="D7" s="4"/>
      <c r="E7" s="4"/>
      <c r="F7" s="8"/>
    </row>
    <row r="8" spans="1:6" ht="12.75">
      <c r="A8" s="790" t="s">
        <v>7</v>
      </c>
      <c r="B8" s="792" t="s">
        <v>4</v>
      </c>
      <c r="C8" s="827" t="s">
        <v>9</v>
      </c>
      <c r="D8" s="14" t="s">
        <v>6</v>
      </c>
      <c r="E8" s="15"/>
      <c r="F8" s="16"/>
    </row>
    <row r="9" spans="1:6" ht="12.75">
      <c r="A9" s="790"/>
      <c r="B9" s="792"/>
      <c r="C9" s="828"/>
      <c r="D9" s="866" t="s">
        <v>17</v>
      </c>
      <c r="E9" s="867"/>
      <c r="F9" s="868"/>
    </row>
    <row r="10" spans="1:6" ht="12.75">
      <c r="A10" s="790"/>
      <c r="B10" s="792"/>
      <c r="C10" s="828"/>
      <c r="D10" s="869"/>
      <c r="E10" s="870"/>
      <c r="F10" s="871"/>
    </row>
    <row r="11" spans="1:6" ht="12.75">
      <c r="A11" s="790"/>
      <c r="B11" s="792"/>
      <c r="C11" s="828"/>
      <c r="D11" s="869"/>
      <c r="E11" s="870"/>
      <c r="F11" s="871"/>
    </row>
    <row r="12" spans="1:6" ht="12.75">
      <c r="A12" s="790"/>
      <c r="B12" s="792"/>
      <c r="C12" s="828"/>
      <c r="D12" s="872"/>
      <c r="E12" s="873"/>
      <c r="F12" s="874"/>
    </row>
    <row r="13" spans="1:6" ht="12.75">
      <c r="A13" s="791"/>
      <c r="B13" s="788"/>
      <c r="C13" s="828"/>
      <c r="D13" s="63" t="s">
        <v>5</v>
      </c>
      <c r="E13" s="64" t="s">
        <v>7</v>
      </c>
      <c r="F13" s="475" t="s">
        <v>1</v>
      </c>
    </row>
    <row r="14" spans="1:16" ht="13.5" thickBot="1">
      <c r="A14" s="309">
        <v>1</v>
      </c>
      <c r="B14" s="315" t="s">
        <v>132</v>
      </c>
      <c r="C14" s="476"/>
      <c r="D14" s="311">
        <v>42919</v>
      </c>
      <c r="E14" s="312">
        <v>1236</v>
      </c>
      <c r="F14" s="313">
        <v>40000</v>
      </c>
      <c r="G14" s="318">
        <f>SUM(F14)</f>
        <v>40000</v>
      </c>
      <c r="H14" s="86"/>
      <c r="I14" s="86"/>
      <c r="J14" s="86"/>
      <c r="K14" s="86"/>
      <c r="L14" s="86"/>
      <c r="M14" s="86"/>
      <c r="N14" s="86"/>
      <c r="O14" s="86"/>
      <c r="P14" s="86"/>
    </row>
    <row r="15" spans="1:16" ht="12.75">
      <c r="A15" s="379">
        <v>2</v>
      </c>
      <c r="B15" s="331" t="s">
        <v>134</v>
      </c>
      <c r="C15" s="305"/>
      <c r="D15" s="306">
        <v>42921</v>
      </c>
      <c r="E15" s="307">
        <v>394</v>
      </c>
      <c r="F15" s="308">
        <v>40000</v>
      </c>
      <c r="G15" s="132"/>
      <c r="H15" s="86"/>
      <c r="I15" s="86"/>
      <c r="J15" s="86"/>
      <c r="K15" s="86"/>
      <c r="L15" s="86"/>
      <c r="M15" s="86"/>
      <c r="N15" s="86"/>
      <c r="O15" s="86"/>
      <c r="P15" s="86"/>
    </row>
    <row r="16" spans="1:16" ht="23.25" thickBot="1">
      <c r="A16" s="384">
        <v>3</v>
      </c>
      <c r="B16" s="478" t="s">
        <v>135</v>
      </c>
      <c r="C16" s="310"/>
      <c r="D16" s="311">
        <v>42922</v>
      </c>
      <c r="E16" s="312">
        <v>11921</v>
      </c>
      <c r="F16" s="313">
        <v>40000</v>
      </c>
      <c r="G16" s="318">
        <f>SUM(F15:F16)</f>
        <v>80000</v>
      </c>
      <c r="H16" s="86"/>
      <c r="I16" s="86"/>
      <c r="J16" s="86"/>
      <c r="K16" s="86"/>
      <c r="L16" s="86"/>
      <c r="M16" s="86"/>
      <c r="N16" s="86"/>
      <c r="O16" s="86"/>
      <c r="P16" s="86"/>
    </row>
    <row r="17" spans="1:16" ht="12.75">
      <c r="A17" s="379">
        <v>4</v>
      </c>
      <c r="B17" s="477" t="s">
        <v>136</v>
      </c>
      <c r="C17" s="305"/>
      <c r="D17" s="306">
        <v>42927</v>
      </c>
      <c r="E17" s="307">
        <v>90</v>
      </c>
      <c r="F17" s="308">
        <v>120000</v>
      </c>
      <c r="G17" s="126"/>
      <c r="H17" s="277"/>
      <c r="I17" s="115"/>
      <c r="J17" s="86"/>
      <c r="K17" s="86"/>
      <c r="L17" s="86"/>
      <c r="M17" s="86"/>
      <c r="N17" s="86"/>
      <c r="O17" s="86"/>
      <c r="P17" s="86"/>
    </row>
    <row r="18" spans="1:16" ht="13.5" thickBot="1">
      <c r="A18" s="384">
        <v>5</v>
      </c>
      <c r="B18" s="493" t="s">
        <v>136</v>
      </c>
      <c r="C18" s="310"/>
      <c r="D18" s="311">
        <v>42927</v>
      </c>
      <c r="E18" s="312">
        <v>91</v>
      </c>
      <c r="F18" s="313">
        <v>120000</v>
      </c>
      <c r="G18" s="318">
        <f>SUM(F17:F18)</f>
        <v>240000</v>
      </c>
      <c r="H18" s="86"/>
      <c r="I18" s="86"/>
      <c r="J18" s="86"/>
      <c r="K18" s="86"/>
      <c r="L18" s="86"/>
      <c r="M18" s="86"/>
      <c r="N18" s="86"/>
      <c r="O18" s="86"/>
      <c r="P18" s="86"/>
    </row>
    <row r="19" spans="1:16" ht="13.5" thickBot="1">
      <c r="A19" s="482">
        <v>6</v>
      </c>
      <c r="B19" s="492" t="s">
        <v>175</v>
      </c>
      <c r="C19" s="487"/>
      <c r="D19" s="311">
        <v>42929</v>
      </c>
      <c r="E19" s="312">
        <v>40</v>
      </c>
      <c r="F19" s="313">
        <v>40000</v>
      </c>
      <c r="G19" s="479">
        <f>SUM(F19)</f>
        <v>40000</v>
      </c>
      <c r="H19" s="293"/>
      <c r="I19" s="86"/>
      <c r="J19" s="86"/>
      <c r="K19" s="86"/>
      <c r="L19" s="86"/>
      <c r="M19" s="86"/>
      <c r="N19" s="86"/>
      <c r="O19" s="86"/>
      <c r="P19" s="86"/>
    </row>
    <row r="20" spans="1:16" ht="12.75">
      <c r="A20" s="548">
        <v>7</v>
      </c>
      <c r="B20" s="554" t="s">
        <v>137</v>
      </c>
      <c r="C20" s="555"/>
      <c r="D20" s="556">
        <v>42930</v>
      </c>
      <c r="E20" s="557">
        <v>1946</v>
      </c>
      <c r="F20" s="558">
        <v>90000</v>
      </c>
      <c r="G20" s="547"/>
      <c r="H20" s="565" t="s">
        <v>133</v>
      </c>
      <c r="I20" s="885" t="s">
        <v>163</v>
      </c>
      <c r="J20" s="885"/>
      <c r="K20" s="885"/>
      <c r="L20" s="253"/>
      <c r="M20" s="86"/>
      <c r="N20" s="86"/>
      <c r="O20" s="86"/>
      <c r="P20" s="86"/>
    </row>
    <row r="21" spans="1:16" ht="13.5" thickBot="1">
      <c r="A21" s="540">
        <v>8</v>
      </c>
      <c r="B21" s="559" t="s">
        <v>137</v>
      </c>
      <c r="C21" s="560"/>
      <c r="D21" s="561">
        <v>42930</v>
      </c>
      <c r="E21" s="562">
        <v>1947</v>
      </c>
      <c r="F21" s="563">
        <v>90000</v>
      </c>
      <c r="G21" s="564">
        <f>SUM(F20:F21)</f>
        <v>180000</v>
      </c>
      <c r="H21" s="565" t="s">
        <v>133</v>
      </c>
      <c r="I21" s="885" t="s">
        <v>163</v>
      </c>
      <c r="J21" s="885"/>
      <c r="K21" s="885"/>
      <c r="L21" s="253"/>
      <c r="M21" s="86"/>
      <c r="N21" s="86"/>
      <c r="O21" s="86"/>
      <c r="P21" s="86"/>
    </row>
    <row r="22" spans="1:16" ht="13.5" thickBot="1">
      <c r="A22" s="486">
        <v>9</v>
      </c>
      <c r="B22" s="483" t="s">
        <v>139</v>
      </c>
      <c r="C22" s="487"/>
      <c r="D22" s="370">
        <v>42933</v>
      </c>
      <c r="E22" s="312">
        <v>127</v>
      </c>
      <c r="F22" s="313">
        <v>10000</v>
      </c>
      <c r="G22" s="479">
        <f>SUM(F22)</f>
        <v>10000</v>
      </c>
      <c r="H22" s="86"/>
      <c r="I22" s="86"/>
      <c r="J22" s="86"/>
      <c r="K22" s="86"/>
      <c r="L22" s="86"/>
      <c r="M22" s="253"/>
      <c r="N22" s="253"/>
      <c r="O22" s="253"/>
      <c r="P22" s="86"/>
    </row>
    <row r="23" spans="1:16" ht="12.75">
      <c r="A23" s="379">
        <v>10</v>
      </c>
      <c r="B23" s="485" t="s">
        <v>138</v>
      </c>
      <c r="C23" s="305"/>
      <c r="D23" s="489">
        <v>42934</v>
      </c>
      <c r="E23" s="490">
        <v>372</v>
      </c>
      <c r="F23" s="491">
        <v>10000</v>
      </c>
      <c r="G23" s="132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13.5" thickBot="1">
      <c r="A24" s="384">
        <v>11</v>
      </c>
      <c r="B24" s="480" t="s">
        <v>140</v>
      </c>
      <c r="C24" s="310"/>
      <c r="D24" s="370">
        <v>42934</v>
      </c>
      <c r="E24" s="488">
        <v>28991</v>
      </c>
      <c r="F24" s="371">
        <v>40000</v>
      </c>
      <c r="G24" s="479">
        <f>SUM(F23:F24)</f>
        <v>50000</v>
      </c>
      <c r="H24" s="86"/>
      <c r="I24" s="86"/>
      <c r="J24" s="86"/>
      <c r="K24" s="86"/>
      <c r="L24" s="86"/>
      <c r="M24" s="86"/>
      <c r="N24" s="86"/>
      <c r="O24" s="86"/>
      <c r="P24" s="86"/>
    </row>
    <row r="25" spans="1:16" ht="13.5" thickBot="1">
      <c r="A25" s="482">
        <v>12</v>
      </c>
      <c r="B25" s="483" t="s">
        <v>141</v>
      </c>
      <c r="C25" s="484"/>
      <c r="D25" s="322">
        <v>42936</v>
      </c>
      <c r="E25" s="323">
        <v>4483</v>
      </c>
      <c r="F25" s="324">
        <v>40000</v>
      </c>
      <c r="G25" s="495">
        <f>SUM(F25)</f>
        <v>40000</v>
      </c>
      <c r="H25" s="113"/>
      <c r="I25" s="86"/>
      <c r="J25" s="86"/>
      <c r="K25" s="86"/>
      <c r="L25" s="86"/>
      <c r="M25" s="86"/>
      <c r="N25" s="86"/>
      <c r="O25" s="86"/>
      <c r="P25" s="86"/>
    </row>
    <row r="26" spans="1:16" ht="24">
      <c r="A26" s="381">
        <v>13</v>
      </c>
      <c r="B26" s="481" t="s">
        <v>142</v>
      </c>
      <c r="C26" s="360"/>
      <c r="D26" s="306">
        <v>42940</v>
      </c>
      <c r="E26" s="307">
        <v>347</v>
      </c>
      <c r="F26" s="308">
        <v>10000</v>
      </c>
      <c r="G26" s="494"/>
      <c r="H26" s="86"/>
      <c r="I26" s="886" t="s">
        <v>144</v>
      </c>
      <c r="J26" s="886"/>
      <c r="K26" s="886"/>
      <c r="L26" s="86"/>
      <c r="M26" s="86"/>
      <c r="N26" s="86"/>
      <c r="O26" s="86"/>
      <c r="P26" s="86"/>
    </row>
    <row r="27" spans="1:16" ht="13.5" thickBot="1">
      <c r="A27" s="384">
        <v>14</v>
      </c>
      <c r="B27" s="480" t="s">
        <v>143</v>
      </c>
      <c r="C27" s="310"/>
      <c r="D27" s="370">
        <v>42940</v>
      </c>
      <c r="E27" s="488">
        <v>1750</v>
      </c>
      <c r="F27" s="371">
        <v>40000</v>
      </c>
      <c r="G27" s="479">
        <f>SUM(F26:F27)</f>
        <v>50000</v>
      </c>
      <c r="H27" s="86"/>
      <c r="I27" s="113"/>
      <c r="J27" s="86"/>
      <c r="K27" s="86"/>
      <c r="L27" s="86"/>
      <c r="M27" s="86"/>
      <c r="N27" s="86"/>
      <c r="O27" s="86"/>
      <c r="P27" s="86"/>
    </row>
    <row r="28" spans="1:16" s="69" customFormat="1" ht="8.25">
      <c r="A28" s="433">
        <v>15</v>
      </c>
      <c r="B28" s="496"/>
      <c r="C28" s="434"/>
      <c r="D28" s="435"/>
      <c r="E28" s="497"/>
      <c r="F28" s="437"/>
      <c r="G28" s="178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6" s="69" customFormat="1" ht="8.25">
      <c r="A29" s="71">
        <v>16</v>
      </c>
      <c r="B29" s="498"/>
      <c r="C29" s="65"/>
      <c r="D29" s="66"/>
      <c r="E29" s="67"/>
      <c r="F29" s="68"/>
      <c r="G29" s="146"/>
      <c r="H29" s="146"/>
      <c r="I29" s="146"/>
      <c r="J29" s="146"/>
      <c r="K29" s="146"/>
      <c r="L29" s="146"/>
      <c r="M29" s="146"/>
      <c r="N29" s="146"/>
      <c r="O29" s="146"/>
      <c r="P29" s="146"/>
    </row>
    <row r="30" spans="1:16" s="69" customFormat="1" ht="8.25">
      <c r="A30" s="71">
        <v>17</v>
      </c>
      <c r="B30" s="498"/>
      <c r="C30" s="65"/>
      <c r="D30" s="66"/>
      <c r="E30" s="67"/>
      <c r="F30" s="68"/>
      <c r="G30" s="178"/>
      <c r="H30" s="146"/>
      <c r="I30" s="146"/>
      <c r="J30" s="146"/>
      <c r="K30" s="146"/>
      <c r="L30" s="146"/>
      <c r="M30" s="146"/>
      <c r="N30" s="146"/>
      <c r="O30" s="146"/>
      <c r="P30" s="146"/>
    </row>
    <row r="31" spans="1:16" s="69" customFormat="1" ht="8.25">
      <c r="A31" s="71">
        <v>18</v>
      </c>
      <c r="B31" s="498"/>
      <c r="C31" s="65"/>
      <c r="D31" s="66"/>
      <c r="E31" s="67"/>
      <c r="F31" s="68"/>
      <c r="G31" s="146"/>
      <c r="H31" s="146"/>
      <c r="I31" s="146"/>
      <c r="J31" s="146"/>
      <c r="K31" s="146"/>
      <c r="L31" s="146"/>
      <c r="M31" s="146"/>
      <c r="N31" s="146"/>
      <c r="O31" s="146"/>
      <c r="P31" s="146"/>
    </row>
    <row r="32" spans="1:16" s="69" customFormat="1" ht="8.25">
      <c r="A32" s="71">
        <v>19</v>
      </c>
      <c r="B32" s="498"/>
      <c r="C32" s="65"/>
      <c r="D32" s="66"/>
      <c r="E32" s="67"/>
      <c r="F32" s="68"/>
      <c r="G32" s="178"/>
      <c r="H32" s="146"/>
      <c r="I32" s="146"/>
      <c r="J32" s="146"/>
      <c r="K32" s="146"/>
      <c r="L32" s="146"/>
      <c r="M32" s="146"/>
      <c r="N32" s="146"/>
      <c r="O32" s="146"/>
      <c r="P32" s="146"/>
    </row>
    <row r="33" spans="1:16" s="69" customFormat="1" ht="8.25">
      <c r="A33" s="71">
        <v>20</v>
      </c>
      <c r="B33" s="498"/>
      <c r="C33" s="65"/>
      <c r="D33" s="66"/>
      <c r="E33" s="67"/>
      <c r="F33" s="68"/>
      <c r="G33" s="146"/>
      <c r="H33" s="146"/>
      <c r="I33" s="146"/>
      <c r="J33" s="146"/>
      <c r="K33" s="146"/>
      <c r="L33" s="146"/>
      <c r="M33" s="146"/>
      <c r="N33" s="146"/>
      <c r="O33" s="146"/>
      <c r="P33" s="146"/>
    </row>
    <row r="34" spans="1:16" s="69" customFormat="1" ht="8.25">
      <c r="A34" s="71">
        <v>21</v>
      </c>
      <c r="B34" s="498"/>
      <c r="C34" s="65"/>
      <c r="D34" s="66"/>
      <c r="E34" s="67"/>
      <c r="F34" s="68"/>
      <c r="G34" s="178"/>
      <c r="H34" s="146"/>
      <c r="I34" s="146"/>
      <c r="J34" s="146"/>
      <c r="K34" s="146"/>
      <c r="L34" s="146"/>
      <c r="M34" s="146"/>
      <c r="N34" s="146"/>
      <c r="O34" s="146"/>
      <c r="P34" s="146"/>
    </row>
    <row r="35" spans="1:16" s="69" customFormat="1" ht="9">
      <c r="A35" s="71">
        <v>22</v>
      </c>
      <c r="B35" s="499"/>
      <c r="C35" s="149"/>
      <c r="D35" s="500"/>
      <c r="E35" s="67"/>
      <c r="F35" s="182"/>
      <c r="G35" s="501"/>
      <c r="H35" s="187"/>
      <c r="I35" s="187"/>
      <c r="J35" s="187"/>
      <c r="K35" s="187"/>
      <c r="L35" s="146"/>
      <c r="M35" s="146"/>
      <c r="N35" s="146"/>
      <c r="O35" s="146"/>
      <c r="P35" s="146"/>
    </row>
    <row r="36" spans="1:16" s="69" customFormat="1" ht="9">
      <c r="A36" s="71">
        <v>23</v>
      </c>
      <c r="B36" s="498"/>
      <c r="C36" s="149"/>
      <c r="D36" s="500"/>
      <c r="E36" s="67"/>
      <c r="F36" s="182"/>
      <c r="G36" s="502"/>
      <c r="H36" s="187"/>
      <c r="I36" s="187"/>
      <c r="J36" s="187"/>
      <c r="K36" s="187"/>
      <c r="L36" s="146"/>
      <c r="M36" s="146"/>
      <c r="N36" s="146"/>
      <c r="O36" s="146"/>
      <c r="P36" s="146"/>
    </row>
    <row r="37" spans="1:16" s="69" customFormat="1" ht="9">
      <c r="A37" s="71">
        <v>24</v>
      </c>
      <c r="B37" s="498"/>
      <c r="C37" s="65"/>
      <c r="D37" s="500"/>
      <c r="E37" s="67"/>
      <c r="F37" s="68"/>
      <c r="G37" s="243"/>
      <c r="H37" s="146"/>
      <c r="I37" s="146"/>
      <c r="J37" s="146"/>
      <c r="K37" s="146"/>
      <c r="L37" s="146"/>
      <c r="M37" s="146"/>
      <c r="N37" s="146"/>
      <c r="O37" s="146"/>
      <c r="P37" s="146"/>
    </row>
    <row r="38" spans="1:16" s="69" customFormat="1" ht="9">
      <c r="A38" s="71">
        <v>25</v>
      </c>
      <c r="B38" s="498"/>
      <c r="C38" s="65"/>
      <c r="D38" s="500"/>
      <c r="E38" s="67"/>
      <c r="F38" s="68"/>
      <c r="G38" s="503"/>
      <c r="H38" s="146"/>
      <c r="I38" s="146"/>
      <c r="J38" s="146"/>
      <c r="K38" s="146"/>
      <c r="L38" s="146"/>
      <c r="M38" s="146"/>
      <c r="N38" s="146"/>
      <c r="O38" s="146"/>
      <c r="P38" s="146"/>
    </row>
    <row r="39" spans="1:16" s="69" customFormat="1" ht="9">
      <c r="A39" s="71">
        <v>26</v>
      </c>
      <c r="B39" s="65"/>
      <c r="C39" s="65"/>
      <c r="D39" s="500"/>
      <c r="E39" s="67"/>
      <c r="F39" s="68"/>
      <c r="G39" s="155"/>
      <c r="H39" s="504"/>
      <c r="I39" s="506"/>
      <c r="J39" s="506"/>
      <c r="K39" s="506"/>
      <c r="L39" s="506"/>
      <c r="M39" s="506"/>
      <c r="N39" s="506"/>
      <c r="O39" s="506"/>
      <c r="P39" s="506"/>
    </row>
    <row r="40" spans="1:16" s="69" customFormat="1" ht="9">
      <c r="A40" s="71">
        <v>27</v>
      </c>
      <c r="B40" s="65"/>
      <c r="C40" s="65"/>
      <c r="D40" s="500"/>
      <c r="E40" s="67"/>
      <c r="F40" s="68"/>
      <c r="G40" s="155"/>
      <c r="H40" s="146"/>
      <c r="I40" s="146"/>
      <c r="J40" s="146"/>
      <c r="K40" s="146"/>
      <c r="L40" s="146"/>
      <c r="M40" s="146"/>
      <c r="N40" s="146"/>
      <c r="O40" s="146"/>
      <c r="P40" s="146"/>
    </row>
    <row r="41" spans="1:16" s="69" customFormat="1" ht="9">
      <c r="A41" s="71">
        <v>28</v>
      </c>
      <c r="B41" s="181"/>
      <c r="C41" s="65"/>
      <c r="D41" s="500"/>
      <c r="E41" s="67"/>
      <c r="F41" s="182"/>
      <c r="G41" s="155"/>
      <c r="H41" s="146"/>
      <c r="I41" s="263"/>
      <c r="J41" s="180"/>
      <c r="K41" s="180"/>
      <c r="L41" s="146"/>
      <c r="M41" s="146"/>
      <c r="N41" s="146"/>
      <c r="O41" s="146"/>
      <c r="P41" s="146"/>
    </row>
    <row r="42" spans="1:16" s="69" customFormat="1" ht="9">
      <c r="A42" s="71">
        <v>29</v>
      </c>
      <c r="B42" s="65"/>
      <c r="C42" s="65"/>
      <c r="D42" s="66"/>
      <c r="E42" s="67"/>
      <c r="F42" s="68"/>
      <c r="G42" s="186"/>
      <c r="H42" s="178"/>
      <c r="I42" s="146"/>
      <c r="J42" s="146"/>
      <c r="K42" s="146"/>
      <c r="L42" s="146"/>
      <c r="M42" s="146"/>
      <c r="N42" s="146"/>
      <c r="O42" s="146"/>
      <c r="P42" s="146"/>
    </row>
    <row r="43" spans="1:16" s="69" customFormat="1" ht="9">
      <c r="A43" s="71">
        <v>30</v>
      </c>
      <c r="B43" s="65"/>
      <c r="C43" s="65"/>
      <c r="D43" s="66"/>
      <c r="E43" s="67"/>
      <c r="F43" s="68"/>
      <c r="G43" s="155"/>
      <c r="H43" s="146"/>
      <c r="I43" s="146"/>
      <c r="J43" s="146"/>
      <c r="K43" s="146"/>
      <c r="L43" s="146"/>
      <c r="M43" s="146"/>
      <c r="N43" s="146"/>
      <c r="O43" s="146"/>
      <c r="P43" s="146"/>
    </row>
    <row r="44" spans="1:16" s="69" customFormat="1" ht="8.25">
      <c r="A44" s="71">
        <v>31</v>
      </c>
      <c r="B44" s="296"/>
      <c r="C44" s="65"/>
      <c r="D44" s="66"/>
      <c r="E44" s="67"/>
      <c r="F44" s="68"/>
      <c r="G44" s="187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1:16" s="69" customFormat="1" ht="9">
      <c r="A45" s="71">
        <v>32</v>
      </c>
      <c r="B45" s="296"/>
      <c r="C45" s="65"/>
      <c r="D45" s="66"/>
      <c r="E45" s="67"/>
      <c r="F45" s="68"/>
      <c r="G45" s="155"/>
      <c r="H45" s="146"/>
      <c r="I45" s="146"/>
      <c r="J45" s="146"/>
      <c r="K45" s="146"/>
      <c r="L45" s="146"/>
      <c r="M45" s="146"/>
      <c r="N45" s="146"/>
      <c r="O45" s="146"/>
      <c r="P45" s="146"/>
    </row>
    <row r="46" spans="1:16" s="69" customFormat="1" ht="8.25">
      <c r="A46" s="71">
        <v>33</v>
      </c>
      <c r="B46" s="65"/>
      <c r="C46" s="65"/>
      <c r="D46" s="66"/>
      <c r="E46" s="67"/>
      <c r="F46" s="68"/>
      <c r="G46" s="187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s="69" customFormat="1" ht="8.25">
      <c r="A47" s="71">
        <v>34</v>
      </c>
      <c r="B47" s="65"/>
      <c r="C47" s="65"/>
      <c r="D47" s="66"/>
      <c r="E47" s="67"/>
      <c r="F47" s="68"/>
      <c r="G47" s="187"/>
      <c r="H47" s="178"/>
      <c r="I47" s="146"/>
      <c r="J47" s="146"/>
      <c r="K47" s="146"/>
      <c r="L47" s="146"/>
      <c r="M47" s="146"/>
      <c r="N47" s="146"/>
      <c r="O47" s="146"/>
      <c r="P47" s="146"/>
    </row>
    <row r="48" spans="1:16" s="69" customFormat="1" ht="8.25">
      <c r="A48" s="71">
        <v>35</v>
      </c>
      <c r="B48" s="65"/>
      <c r="C48" s="65"/>
      <c r="D48" s="66"/>
      <c r="E48" s="67"/>
      <c r="F48" s="68"/>
      <c r="G48" s="187"/>
      <c r="H48" s="150"/>
      <c r="I48" s="150"/>
      <c r="J48" s="150"/>
      <c r="K48" s="150"/>
      <c r="L48" s="150"/>
      <c r="M48" s="150"/>
      <c r="N48" s="150"/>
      <c r="O48" s="150"/>
      <c r="P48" s="150"/>
    </row>
    <row r="49" spans="1:16" s="69" customFormat="1" ht="8.25">
      <c r="A49" s="71">
        <v>36</v>
      </c>
      <c r="B49" s="65"/>
      <c r="C49" s="65"/>
      <c r="D49" s="66"/>
      <c r="E49" s="67"/>
      <c r="F49" s="68"/>
      <c r="G49" s="146"/>
      <c r="H49" s="150"/>
      <c r="I49" s="150"/>
      <c r="J49" s="150"/>
      <c r="K49" s="150"/>
      <c r="L49" s="150"/>
      <c r="M49" s="150"/>
      <c r="N49" s="150"/>
      <c r="O49" s="150"/>
      <c r="P49" s="150"/>
    </row>
    <row r="50" spans="1:16" s="69" customFormat="1" ht="8.25">
      <c r="A50" s="71">
        <v>37</v>
      </c>
      <c r="B50" s="65"/>
      <c r="C50" s="65"/>
      <c r="D50" s="66"/>
      <c r="E50" s="67"/>
      <c r="F50" s="68"/>
      <c r="G50" s="146"/>
      <c r="H50" s="150"/>
      <c r="I50" s="150"/>
      <c r="J50" s="150"/>
      <c r="K50" s="150"/>
      <c r="L50" s="150"/>
      <c r="M50" s="150"/>
      <c r="N50" s="150"/>
      <c r="O50" s="150"/>
      <c r="P50" s="150"/>
    </row>
    <row r="51" spans="1:16" s="69" customFormat="1" ht="8.25">
      <c r="A51" s="71">
        <v>38</v>
      </c>
      <c r="B51" s="65"/>
      <c r="C51" s="65"/>
      <c r="D51" s="66"/>
      <c r="E51" s="67"/>
      <c r="F51" s="68"/>
      <c r="G51" s="187"/>
      <c r="H51" s="150"/>
      <c r="I51" s="150"/>
      <c r="J51" s="150"/>
      <c r="K51" s="150"/>
      <c r="L51" s="150"/>
      <c r="M51" s="150"/>
      <c r="N51" s="150"/>
      <c r="O51" s="150"/>
      <c r="P51" s="150"/>
    </row>
    <row r="52" spans="1:16" s="69" customFormat="1" ht="8.25">
      <c r="A52" s="71">
        <v>39</v>
      </c>
      <c r="B52" s="65"/>
      <c r="C52" s="65"/>
      <c r="D52" s="66"/>
      <c r="E52" s="67"/>
      <c r="F52" s="68"/>
      <c r="G52" s="187"/>
      <c r="H52" s="150"/>
      <c r="I52" s="150"/>
      <c r="J52" s="150"/>
      <c r="K52" s="150"/>
      <c r="L52" s="150"/>
      <c r="M52" s="150"/>
      <c r="N52" s="150"/>
      <c r="O52" s="150"/>
      <c r="P52" s="150"/>
    </row>
    <row r="53" spans="1:16" s="69" customFormat="1" ht="8.25">
      <c r="A53" s="71">
        <v>40</v>
      </c>
      <c r="B53" s="65"/>
      <c r="C53" s="65"/>
      <c r="D53" s="66"/>
      <c r="E53" s="67"/>
      <c r="F53" s="68"/>
      <c r="G53" s="187"/>
      <c r="H53" s="150"/>
      <c r="I53" s="150"/>
      <c r="J53" s="150"/>
      <c r="K53" s="150"/>
      <c r="L53" s="150"/>
      <c r="M53" s="150"/>
      <c r="N53" s="150"/>
      <c r="O53" s="150"/>
      <c r="P53" s="150"/>
    </row>
    <row r="54" spans="1:16" s="69" customFormat="1" ht="8.25">
      <c r="A54" s="71">
        <v>41</v>
      </c>
      <c r="B54" s="65"/>
      <c r="C54" s="65"/>
      <c r="D54" s="66"/>
      <c r="E54" s="67"/>
      <c r="F54" s="68"/>
      <c r="G54" s="187"/>
      <c r="H54" s="150"/>
      <c r="I54" s="150"/>
      <c r="J54" s="150"/>
      <c r="K54" s="150"/>
      <c r="L54" s="150"/>
      <c r="M54" s="150"/>
      <c r="N54" s="150"/>
      <c r="O54" s="150"/>
      <c r="P54" s="150"/>
    </row>
    <row r="55" spans="1:16" s="69" customFormat="1" ht="8.25">
      <c r="A55" s="71">
        <v>42</v>
      </c>
      <c r="B55" s="65"/>
      <c r="C55" s="65"/>
      <c r="D55" s="66"/>
      <c r="E55" s="67"/>
      <c r="F55" s="188"/>
      <c r="G55" s="178"/>
      <c r="H55" s="150"/>
      <c r="I55" s="150"/>
      <c r="J55" s="150"/>
      <c r="K55" s="150"/>
      <c r="L55" s="150"/>
      <c r="M55" s="150"/>
      <c r="N55" s="150"/>
      <c r="O55" s="150"/>
      <c r="P55" s="150"/>
    </row>
    <row r="56" spans="1:16" s="69" customFormat="1" ht="8.25">
      <c r="A56" s="71"/>
      <c r="B56" s="65"/>
      <c r="C56" s="65"/>
      <c r="D56" s="66"/>
      <c r="E56" s="67"/>
      <c r="F56" s="68"/>
      <c r="G56" s="146"/>
      <c r="H56" s="505"/>
      <c r="I56" s="150"/>
      <c r="J56" s="150"/>
      <c r="K56" s="150"/>
      <c r="L56" s="150"/>
      <c r="M56" s="150"/>
      <c r="N56" s="150"/>
      <c r="O56" s="150"/>
      <c r="P56" s="150"/>
    </row>
    <row r="57" spans="1:16" ht="12.75">
      <c r="A57" s="138"/>
      <c r="B57" s="168"/>
      <c r="C57" s="32"/>
      <c r="D57" s="170"/>
      <c r="E57" s="142" t="s">
        <v>0</v>
      </c>
      <c r="F57" s="375">
        <f>SUM(F14:F56)</f>
        <v>730000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1:8" ht="12.75">
      <c r="A58" s="139"/>
      <c r="B58" s="18"/>
      <c r="C58" s="18"/>
      <c r="D58" s="140"/>
      <c r="E58" s="507" t="s">
        <v>12</v>
      </c>
      <c r="F58" s="156">
        <v>730000</v>
      </c>
      <c r="G58" s="113"/>
      <c r="H58" s="141"/>
    </row>
    <row r="59" spans="1:7" ht="12.75">
      <c r="A59" s="13"/>
      <c r="B59" s="13"/>
      <c r="C59" s="26"/>
      <c r="D59" s="13"/>
      <c r="E59" s="3"/>
      <c r="F59" s="123"/>
      <c r="G59" s="114"/>
    </row>
    <row r="60" spans="1:6" ht="12.75">
      <c r="A60" s="1"/>
      <c r="B60" s="6"/>
      <c r="C60" s="25"/>
      <c r="D60" s="2"/>
      <c r="E60" s="2"/>
      <c r="F60" s="7"/>
    </row>
    <row r="61" spans="1:6" ht="12.75">
      <c r="A61" s="13" t="s">
        <v>3</v>
      </c>
      <c r="B61" s="12"/>
      <c r="C61" s="25"/>
      <c r="D61" s="2"/>
      <c r="E61" s="2"/>
      <c r="F61" s="11" t="s">
        <v>2</v>
      </c>
    </row>
    <row r="62" spans="1:6" ht="12.75">
      <c r="A62" s="1"/>
      <c r="B62" s="6"/>
      <c r="C62" s="25"/>
      <c r="D62" s="2"/>
      <c r="E62" s="2"/>
      <c r="F62" s="7"/>
    </row>
    <row r="63" spans="1:6" ht="12.75">
      <c r="A63" s="796" t="s">
        <v>14</v>
      </c>
      <c r="B63" s="796"/>
      <c r="C63" s="797" t="s">
        <v>15</v>
      </c>
      <c r="D63" s="797"/>
      <c r="E63" s="797"/>
      <c r="F63" s="797"/>
    </row>
    <row r="64" spans="1:6" ht="12.75">
      <c r="A64" s="206"/>
      <c r="B64" s="206"/>
      <c r="C64" s="797"/>
      <c r="D64" s="797"/>
      <c r="E64" s="797"/>
      <c r="F64" s="797"/>
    </row>
    <row r="65" spans="1:6" ht="12.75">
      <c r="A65" s="206"/>
      <c r="B65" s="206"/>
      <c r="C65" s="797"/>
      <c r="D65" s="797"/>
      <c r="E65" s="797"/>
      <c r="F65" s="797"/>
    </row>
    <row r="66" spans="1:6" ht="12.75">
      <c r="A66" s="183"/>
      <c r="B66" s="183"/>
      <c r="C66" s="183"/>
      <c r="D66" s="183"/>
      <c r="E66" s="183"/>
      <c r="F66" s="183"/>
    </row>
  </sheetData>
  <sheetProtection/>
  <mergeCells count="11">
    <mergeCell ref="E3:F3"/>
    <mergeCell ref="A63:B63"/>
    <mergeCell ref="C63:F65"/>
    <mergeCell ref="A5:F6"/>
    <mergeCell ref="A8:A13"/>
    <mergeCell ref="B8:B13"/>
    <mergeCell ref="C8:C13"/>
    <mergeCell ref="D9:F12"/>
    <mergeCell ref="I20:K20"/>
    <mergeCell ref="I21:K21"/>
    <mergeCell ref="I26:K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="115" zoomScaleNormal="115" zoomScalePageLayoutView="0" workbookViewId="0" topLeftCell="A27">
      <selection activeCell="H30" sqref="H30"/>
    </sheetView>
  </sheetViews>
  <sheetFormatPr defaultColWidth="9.00390625" defaultRowHeight="12.75"/>
  <cols>
    <col min="1" max="1" width="4.375" style="0" customWidth="1"/>
    <col min="2" max="2" width="27.375" style="0" customWidth="1"/>
    <col min="3" max="3" width="10.625" style="27" customWidth="1"/>
    <col min="4" max="4" width="13.75390625" style="0" customWidth="1"/>
    <col min="5" max="5" width="10.00390625" style="0" customWidth="1"/>
    <col min="6" max="6" width="12.375" style="0" customWidth="1"/>
    <col min="7" max="7" width="11.75390625" style="0" bestFit="1" customWidth="1"/>
    <col min="8" max="8" width="10.75390625" style="0" bestFit="1" customWidth="1"/>
  </cols>
  <sheetData>
    <row r="1" spans="1:6" ht="12.75">
      <c r="A1" s="1"/>
      <c r="B1" s="6"/>
      <c r="C1" s="25"/>
      <c r="D1" s="2"/>
      <c r="E1" s="11" t="s">
        <v>10</v>
      </c>
      <c r="F1" s="7"/>
    </row>
    <row r="2" spans="1:6" ht="12.75">
      <c r="A2" s="1"/>
      <c r="B2" s="6"/>
      <c r="C2" s="25"/>
      <c r="D2" s="2"/>
      <c r="E2" s="11" t="s">
        <v>11</v>
      </c>
      <c r="F2" s="7"/>
    </row>
    <row r="3" spans="1:6" ht="12.75">
      <c r="A3" s="1"/>
      <c r="B3" s="6"/>
      <c r="C3" s="25"/>
      <c r="D3" s="2"/>
      <c r="E3" s="847" t="s">
        <v>13</v>
      </c>
      <c r="F3" s="847"/>
    </row>
    <row r="4" spans="1:6" ht="12.75">
      <c r="A4" s="1"/>
      <c r="B4" s="6"/>
      <c r="C4" s="25"/>
      <c r="D4" s="2"/>
      <c r="E4" s="2"/>
      <c r="F4" s="7"/>
    </row>
    <row r="5" spans="1:6" ht="12.75">
      <c r="A5" s="789" t="s">
        <v>145</v>
      </c>
      <c r="B5" s="789"/>
      <c r="C5" s="789"/>
      <c r="D5" s="789"/>
      <c r="E5" s="789"/>
      <c r="F5" s="789"/>
    </row>
    <row r="6" spans="1:6" ht="12.75">
      <c r="A6" s="789"/>
      <c r="B6" s="789"/>
      <c r="C6" s="789"/>
      <c r="D6" s="789"/>
      <c r="E6" s="789"/>
      <c r="F6" s="789"/>
    </row>
    <row r="7" spans="1:6" ht="12.75">
      <c r="A7" s="1"/>
      <c r="B7" s="6"/>
      <c r="C7" s="24"/>
      <c r="D7" s="4"/>
      <c r="E7" s="4"/>
      <c r="F7" s="8"/>
    </row>
    <row r="8" spans="1:6" ht="12.75">
      <c r="A8" s="790" t="s">
        <v>7</v>
      </c>
      <c r="B8" s="792" t="s">
        <v>4</v>
      </c>
      <c r="C8" s="827" t="s">
        <v>9</v>
      </c>
      <c r="D8" s="14" t="s">
        <v>6</v>
      </c>
      <c r="E8" s="15"/>
      <c r="F8" s="16"/>
    </row>
    <row r="9" spans="1:6" ht="12.75">
      <c r="A9" s="790"/>
      <c r="B9" s="792"/>
      <c r="C9" s="828"/>
      <c r="D9" s="866" t="s">
        <v>8</v>
      </c>
      <c r="E9" s="867"/>
      <c r="F9" s="868"/>
    </row>
    <row r="10" spans="1:6" ht="12.75">
      <c r="A10" s="790"/>
      <c r="B10" s="792"/>
      <c r="C10" s="828"/>
      <c r="D10" s="869"/>
      <c r="E10" s="870"/>
      <c r="F10" s="871"/>
    </row>
    <row r="11" spans="1:6" ht="12.75">
      <c r="A11" s="790"/>
      <c r="B11" s="792"/>
      <c r="C11" s="828"/>
      <c r="D11" s="869"/>
      <c r="E11" s="870"/>
      <c r="F11" s="871"/>
    </row>
    <row r="12" spans="1:6" ht="12.75">
      <c r="A12" s="790"/>
      <c r="B12" s="792"/>
      <c r="C12" s="828"/>
      <c r="D12" s="872"/>
      <c r="E12" s="873"/>
      <c r="F12" s="874"/>
    </row>
    <row r="13" spans="1:6" ht="12.75">
      <c r="A13" s="791"/>
      <c r="B13" s="788"/>
      <c r="C13" s="828"/>
      <c r="D13" s="19" t="s">
        <v>5</v>
      </c>
      <c r="E13" s="20" t="s">
        <v>7</v>
      </c>
      <c r="F13" s="21" t="s">
        <v>1</v>
      </c>
    </row>
    <row r="14" spans="1:15" ht="12.75">
      <c r="A14" s="271">
        <v>1</v>
      </c>
      <c r="B14" s="294" t="s">
        <v>146</v>
      </c>
      <c r="C14" s="97"/>
      <c r="D14" s="128">
        <v>42948</v>
      </c>
      <c r="E14" s="295">
        <v>310</v>
      </c>
      <c r="F14" s="119">
        <v>10000</v>
      </c>
      <c r="G14" s="86"/>
      <c r="H14" s="289"/>
      <c r="I14" s="277"/>
      <c r="J14" s="508"/>
      <c r="K14" s="508"/>
      <c r="L14" s="508"/>
      <c r="M14" s="508"/>
      <c r="N14" s="508"/>
      <c r="O14" s="508"/>
    </row>
    <row r="15" spans="1:15" ht="13.5" thickBot="1">
      <c r="A15" s="512">
        <v>2</v>
      </c>
      <c r="B15" s="528" t="s">
        <v>147</v>
      </c>
      <c r="C15" s="339"/>
      <c r="D15" s="340">
        <v>42948</v>
      </c>
      <c r="E15" s="525">
        <v>151</v>
      </c>
      <c r="F15" s="342">
        <v>40000</v>
      </c>
      <c r="G15" s="510">
        <f>SUM(F14:F15)</f>
        <v>50000</v>
      </c>
      <c r="H15" s="86"/>
      <c r="I15" s="86"/>
      <c r="J15" s="86"/>
      <c r="K15" s="86"/>
      <c r="L15" s="86"/>
      <c r="M15" s="86"/>
      <c r="N15" s="86"/>
      <c r="O15" s="86"/>
    </row>
    <row r="16" spans="1:15" ht="22.5">
      <c r="A16" s="509">
        <v>3</v>
      </c>
      <c r="B16" s="529" t="s">
        <v>124</v>
      </c>
      <c r="C16" s="330" t="s">
        <v>150</v>
      </c>
      <c r="D16" s="515">
        <v>42950</v>
      </c>
      <c r="E16" s="526">
        <v>336141</v>
      </c>
      <c r="F16" s="527">
        <v>-30000</v>
      </c>
      <c r="G16" s="113"/>
      <c r="H16" s="449" t="s">
        <v>65</v>
      </c>
      <c r="I16" s="893" t="s">
        <v>148</v>
      </c>
      <c r="J16" s="893"/>
      <c r="K16" s="893"/>
      <c r="L16" s="893"/>
      <c r="M16" s="86"/>
      <c r="N16" s="86"/>
      <c r="O16" s="86"/>
    </row>
    <row r="17" spans="1:15" ht="23.25" thickBot="1">
      <c r="A17" s="512">
        <v>4</v>
      </c>
      <c r="B17" s="530" t="s">
        <v>124</v>
      </c>
      <c r="C17" s="452" t="s">
        <v>151</v>
      </c>
      <c r="D17" s="340">
        <v>42950</v>
      </c>
      <c r="E17" s="525">
        <v>336140</v>
      </c>
      <c r="F17" s="406">
        <v>-30000</v>
      </c>
      <c r="G17" s="511">
        <f>SUM(F16:F17)</f>
        <v>-60000</v>
      </c>
      <c r="H17" s="449" t="s">
        <v>65</v>
      </c>
      <c r="I17" s="893" t="s">
        <v>149</v>
      </c>
      <c r="J17" s="893"/>
      <c r="K17" s="893"/>
      <c r="L17" s="893"/>
      <c r="M17" s="86"/>
      <c r="N17" s="86"/>
      <c r="O17" s="86"/>
    </row>
    <row r="18" spans="1:15" ht="24.75" thickBot="1">
      <c r="A18" s="518">
        <v>5</v>
      </c>
      <c r="B18" s="520" t="s">
        <v>152</v>
      </c>
      <c r="C18" s="521" t="s">
        <v>153</v>
      </c>
      <c r="D18" s="522">
        <v>42940</v>
      </c>
      <c r="E18" s="523">
        <v>347</v>
      </c>
      <c r="F18" s="524">
        <v>-10000</v>
      </c>
      <c r="G18" s="511">
        <f>SUM(F18)</f>
        <v>-10000</v>
      </c>
      <c r="H18" s="236"/>
      <c r="I18" s="277"/>
      <c r="J18" s="277"/>
      <c r="K18" s="277"/>
      <c r="L18" s="115"/>
      <c r="M18" s="86"/>
      <c r="N18" s="86"/>
      <c r="O18" s="86"/>
    </row>
    <row r="19" spans="1:15" ht="13.5" thickBot="1">
      <c r="A19" s="518">
        <v>6</v>
      </c>
      <c r="B19" s="483" t="s">
        <v>154</v>
      </c>
      <c r="C19" s="519"/>
      <c r="D19" s="517">
        <v>42955</v>
      </c>
      <c r="E19" s="488">
        <v>2</v>
      </c>
      <c r="F19" s="371">
        <v>10000</v>
      </c>
      <c r="G19" s="344">
        <f>SUM(F19)</f>
        <v>10000</v>
      </c>
      <c r="H19" s="86"/>
      <c r="I19" s="86"/>
      <c r="J19" s="86"/>
      <c r="K19" s="86"/>
      <c r="L19" s="86"/>
      <c r="M19" s="86"/>
      <c r="N19" s="86"/>
      <c r="O19" s="86"/>
    </row>
    <row r="20" spans="1:15" ht="13.5" thickBot="1">
      <c r="A20" s="516">
        <v>7</v>
      </c>
      <c r="B20" s="483" t="s">
        <v>155</v>
      </c>
      <c r="C20" s="487"/>
      <c r="D20" s="517">
        <v>42956</v>
      </c>
      <c r="E20" s="488">
        <v>1936</v>
      </c>
      <c r="F20" s="371">
        <v>40000</v>
      </c>
      <c r="G20" s="344">
        <f>SUM(F20)</f>
        <v>40000</v>
      </c>
      <c r="H20" s="86"/>
      <c r="I20" s="86"/>
      <c r="J20" s="86"/>
      <c r="K20" s="86"/>
      <c r="L20" s="86"/>
      <c r="M20" s="86"/>
      <c r="N20" s="86"/>
      <c r="O20" s="86"/>
    </row>
    <row r="21" spans="1:15" ht="13.5" thickBot="1">
      <c r="A21" s="516">
        <v>8</v>
      </c>
      <c r="B21" s="513" t="s">
        <v>156</v>
      </c>
      <c r="C21" s="487"/>
      <c r="D21" s="517">
        <v>42962</v>
      </c>
      <c r="E21" s="488">
        <v>328</v>
      </c>
      <c r="F21" s="371">
        <v>10000</v>
      </c>
      <c r="G21" s="344">
        <f>SUM(F21)</f>
        <v>10000</v>
      </c>
      <c r="H21" s="86"/>
      <c r="I21" s="86"/>
      <c r="J21" s="86"/>
      <c r="K21" s="86"/>
      <c r="L21" s="86"/>
      <c r="M21" s="86"/>
      <c r="N21" s="86"/>
      <c r="O21" s="86"/>
    </row>
    <row r="22" spans="1:15" ht="12.75">
      <c r="A22" s="509">
        <v>9</v>
      </c>
      <c r="B22" s="514" t="s">
        <v>157</v>
      </c>
      <c r="C22" s="360"/>
      <c r="D22" s="515">
        <v>42964</v>
      </c>
      <c r="E22" s="307">
        <v>2920</v>
      </c>
      <c r="F22" s="308">
        <v>180000</v>
      </c>
      <c r="G22" s="126"/>
      <c r="H22" s="86"/>
      <c r="I22" s="86"/>
      <c r="J22" s="86"/>
      <c r="K22" s="86"/>
      <c r="L22" s="86"/>
      <c r="M22" s="86"/>
      <c r="N22" s="86"/>
      <c r="O22" s="86"/>
    </row>
    <row r="23" spans="1:15" ht="13.5" thickBot="1">
      <c r="A23" s="512">
        <v>10</v>
      </c>
      <c r="B23" s="513" t="s">
        <v>157</v>
      </c>
      <c r="C23" s="329"/>
      <c r="D23" s="340">
        <v>42964</v>
      </c>
      <c r="E23" s="312">
        <v>2919</v>
      </c>
      <c r="F23" s="313">
        <v>210000</v>
      </c>
      <c r="G23" s="344">
        <f>SUM(F22:F23)</f>
        <v>390000</v>
      </c>
      <c r="H23" s="86"/>
      <c r="I23" s="86"/>
      <c r="J23" s="86"/>
      <c r="K23" s="86"/>
      <c r="L23" s="86"/>
      <c r="M23" s="86"/>
      <c r="N23" s="86"/>
      <c r="O23" s="86"/>
    </row>
    <row r="24" spans="1:15" ht="13.5" thickBot="1">
      <c r="A24" s="531">
        <v>11</v>
      </c>
      <c r="B24" s="532" t="s">
        <v>158</v>
      </c>
      <c r="C24" s="400"/>
      <c r="D24" s="355">
        <v>42964</v>
      </c>
      <c r="E24" s="378">
        <v>1139</v>
      </c>
      <c r="F24" s="357">
        <v>40000</v>
      </c>
      <c r="G24" s="325">
        <f>SUM(F24)</f>
        <v>40000</v>
      </c>
      <c r="H24" s="86"/>
      <c r="I24" s="86"/>
      <c r="J24" s="86"/>
      <c r="K24" s="86"/>
      <c r="L24" s="86"/>
      <c r="M24" s="86"/>
      <c r="N24" s="86"/>
      <c r="O24" s="86"/>
    </row>
    <row r="25" spans="1:15" ht="34.5" thickBot="1">
      <c r="A25" s="531">
        <v>12</v>
      </c>
      <c r="B25" s="567" t="s">
        <v>164</v>
      </c>
      <c r="C25" s="568"/>
      <c r="D25" s="322">
        <v>42968</v>
      </c>
      <c r="E25" s="378">
        <v>217670</v>
      </c>
      <c r="F25" s="357">
        <v>10000</v>
      </c>
      <c r="G25" s="325">
        <f>SUM(F25)</f>
        <v>10000</v>
      </c>
      <c r="H25" s="236"/>
      <c r="I25" s="277"/>
      <c r="J25" s="277"/>
      <c r="K25" s="277"/>
      <c r="L25" s="86"/>
      <c r="M25" s="86"/>
      <c r="N25" s="86"/>
      <c r="O25" s="86"/>
    </row>
    <row r="26" spans="1:15" ht="15">
      <c r="A26" s="509">
        <v>13</v>
      </c>
      <c r="B26" s="569" t="s">
        <v>165</v>
      </c>
      <c r="C26" s="305"/>
      <c r="D26" s="306">
        <v>42969</v>
      </c>
      <c r="E26" s="408">
        <v>3135</v>
      </c>
      <c r="F26" s="345">
        <v>40000</v>
      </c>
      <c r="G26" s="126"/>
      <c r="H26" s="236"/>
      <c r="I26" s="237"/>
      <c r="J26" s="237"/>
      <c r="K26" s="237"/>
      <c r="L26" s="86"/>
      <c r="M26" s="86"/>
      <c r="N26" s="86"/>
      <c r="O26" s="86"/>
    </row>
    <row r="27" spans="1:15" ht="15.75" thickBot="1">
      <c r="A27" s="512">
        <v>14</v>
      </c>
      <c r="B27" s="530" t="s">
        <v>166</v>
      </c>
      <c r="C27" s="310"/>
      <c r="D27" s="311">
        <v>42969</v>
      </c>
      <c r="E27" s="374">
        <v>670</v>
      </c>
      <c r="F27" s="328">
        <v>40000</v>
      </c>
      <c r="G27" s="318">
        <f>SUM(F26:F27)</f>
        <v>80000</v>
      </c>
      <c r="H27" s="236"/>
      <c r="I27" s="237"/>
      <c r="J27" s="237"/>
      <c r="K27" s="237"/>
      <c r="L27" s="86"/>
      <c r="M27" s="86"/>
      <c r="N27" s="86"/>
      <c r="O27" s="86"/>
    </row>
    <row r="28" spans="1:15" ht="12.75">
      <c r="A28" s="509">
        <v>15</v>
      </c>
      <c r="B28" s="570" t="s">
        <v>125</v>
      </c>
      <c r="C28" s="305"/>
      <c r="D28" s="306">
        <v>42970</v>
      </c>
      <c r="E28" s="408">
        <v>698487</v>
      </c>
      <c r="F28" s="527">
        <v>-30000</v>
      </c>
      <c r="G28" s="126"/>
      <c r="H28" s="571" t="s">
        <v>65</v>
      </c>
      <c r="I28" s="888" t="s">
        <v>167</v>
      </c>
      <c r="J28" s="888"/>
      <c r="K28" s="888"/>
      <c r="L28" s="575"/>
      <c r="M28" s="86"/>
      <c r="N28" s="86"/>
      <c r="O28" s="86"/>
    </row>
    <row r="29" spans="1:15" ht="13.5" thickBot="1">
      <c r="A29" s="512">
        <v>16</v>
      </c>
      <c r="B29" s="573" t="s">
        <v>125</v>
      </c>
      <c r="C29" s="369"/>
      <c r="D29" s="311">
        <v>42970</v>
      </c>
      <c r="E29" s="374">
        <v>698488</v>
      </c>
      <c r="F29" s="406">
        <v>-60000</v>
      </c>
      <c r="G29" s="574">
        <f>SUM(F28:F29)</f>
        <v>-90000</v>
      </c>
      <c r="H29" s="572" t="s">
        <v>65</v>
      </c>
      <c r="I29" s="889" t="s">
        <v>168</v>
      </c>
      <c r="J29" s="889"/>
      <c r="K29" s="889"/>
      <c r="L29" s="575"/>
      <c r="M29" s="86"/>
      <c r="N29" s="86"/>
      <c r="O29" s="86"/>
    </row>
    <row r="30" spans="1:15" ht="33" customHeight="1">
      <c r="A30" s="596">
        <v>17</v>
      </c>
      <c r="B30" s="597" t="s">
        <v>174</v>
      </c>
      <c r="C30" s="598"/>
      <c r="D30" s="689">
        <v>42971</v>
      </c>
      <c r="E30" s="690">
        <v>281533</v>
      </c>
      <c r="F30" s="691">
        <v>10000</v>
      </c>
      <c r="G30" s="126"/>
      <c r="H30" s="687" t="s">
        <v>133</v>
      </c>
      <c r="I30" s="890" t="s">
        <v>253</v>
      </c>
      <c r="J30" s="891"/>
      <c r="K30" s="891"/>
      <c r="L30" s="891"/>
      <c r="M30" s="892"/>
      <c r="N30" s="688"/>
      <c r="O30" s="86"/>
    </row>
    <row r="31" spans="1:15" ht="12.75">
      <c r="A31" s="84">
        <v>18</v>
      </c>
      <c r="B31" s="300" t="s">
        <v>169</v>
      </c>
      <c r="C31" s="275"/>
      <c r="D31" s="33">
        <v>42971</v>
      </c>
      <c r="E31" s="39">
        <v>250</v>
      </c>
      <c r="F31" s="40">
        <v>40000</v>
      </c>
      <c r="G31" s="126"/>
      <c r="H31" s="145"/>
      <c r="I31" s="291"/>
      <c r="J31" s="291"/>
      <c r="K31" s="291"/>
      <c r="L31" s="86"/>
      <c r="M31" s="86"/>
      <c r="N31" s="86"/>
      <c r="O31" s="86"/>
    </row>
    <row r="32" spans="1:15" ht="12.75">
      <c r="A32" s="84">
        <v>19</v>
      </c>
      <c r="B32" s="566" t="s">
        <v>170</v>
      </c>
      <c r="C32" s="32"/>
      <c r="D32" s="33">
        <v>42970</v>
      </c>
      <c r="E32" s="39">
        <v>193</v>
      </c>
      <c r="F32" s="40">
        <v>10000</v>
      </c>
      <c r="G32" s="118"/>
      <c r="H32" s="86"/>
      <c r="I32" s="291"/>
      <c r="J32" s="291"/>
      <c r="K32" s="291"/>
      <c r="L32" s="86"/>
      <c r="M32" s="86"/>
      <c r="N32" s="86"/>
      <c r="O32" s="86"/>
    </row>
    <row r="33" spans="1:15" ht="24">
      <c r="A33" s="84">
        <v>20</v>
      </c>
      <c r="B33" s="304" t="s">
        <v>171</v>
      </c>
      <c r="C33" s="133"/>
      <c r="D33" s="33">
        <v>42971</v>
      </c>
      <c r="E33" s="39">
        <v>771758</v>
      </c>
      <c r="F33" s="42">
        <v>-90000</v>
      </c>
      <c r="G33" s="126"/>
      <c r="H33" s="572" t="s">
        <v>65</v>
      </c>
      <c r="I33" s="888" t="s">
        <v>173</v>
      </c>
      <c r="J33" s="888"/>
      <c r="K33" s="888"/>
      <c r="L33" s="86"/>
      <c r="M33" s="86"/>
      <c r="N33" s="86"/>
      <c r="O33" s="86"/>
    </row>
    <row r="34" spans="1:15" ht="24.75" thickBot="1">
      <c r="A34" s="512">
        <v>21</v>
      </c>
      <c r="B34" s="576" t="s">
        <v>171</v>
      </c>
      <c r="C34" s="369"/>
      <c r="D34" s="311">
        <v>42971</v>
      </c>
      <c r="E34" s="374">
        <v>771756</v>
      </c>
      <c r="F34" s="406">
        <v>-90000</v>
      </c>
      <c r="G34" s="577">
        <f>SUM(F30:F34)</f>
        <v>-120000</v>
      </c>
      <c r="H34" s="572" t="s">
        <v>65</v>
      </c>
      <c r="I34" s="888" t="s">
        <v>172</v>
      </c>
      <c r="J34" s="888"/>
      <c r="K34" s="888"/>
      <c r="L34" s="86"/>
      <c r="M34" s="86"/>
      <c r="N34" s="86"/>
      <c r="O34" s="86"/>
    </row>
    <row r="35" spans="1:15" ht="12.75">
      <c r="A35" s="509">
        <v>22</v>
      </c>
      <c r="B35" s="578" t="s">
        <v>95</v>
      </c>
      <c r="C35" s="305"/>
      <c r="D35" s="306">
        <v>42975</v>
      </c>
      <c r="E35" s="408">
        <v>8378</v>
      </c>
      <c r="F35" s="345">
        <v>40000</v>
      </c>
      <c r="G35" s="126"/>
      <c r="H35" s="86"/>
      <c r="I35" s="86"/>
      <c r="J35" s="86"/>
      <c r="K35" s="86"/>
      <c r="L35" s="86"/>
      <c r="M35" s="86"/>
      <c r="N35" s="86"/>
      <c r="O35" s="86"/>
    </row>
    <row r="36" spans="1:15" ht="24">
      <c r="A36" s="84">
        <v>23</v>
      </c>
      <c r="B36" s="304" t="s">
        <v>50</v>
      </c>
      <c r="C36" s="32"/>
      <c r="D36" s="33">
        <v>42975</v>
      </c>
      <c r="E36" s="39">
        <v>719</v>
      </c>
      <c r="F36" s="40">
        <v>40000</v>
      </c>
      <c r="G36" s="118"/>
      <c r="H36" s="86"/>
      <c r="I36" s="86"/>
      <c r="J36" s="86"/>
      <c r="K36" s="86"/>
      <c r="L36" s="86"/>
      <c r="M36" s="86"/>
      <c r="N36" s="86"/>
      <c r="O36" s="86"/>
    </row>
    <row r="37" spans="1:15" ht="26.25" thickBot="1">
      <c r="A37" s="512">
        <v>24</v>
      </c>
      <c r="B37" s="573" t="s">
        <v>50</v>
      </c>
      <c r="C37" s="369"/>
      <c r="D37" s="311">
        <v>42975</v>
      </c>
      <c r="E37" s="374">
        <v>718</v>
      </c>
      <c r="F37" s="328">
        <v>40000</v>
      </c>
      <c r="G37" s="318">
        <f>SUM(F35:F37)</f>
        <v>120000</v>
      </c>
      <c r="H37" s="132"/>
      <c r="I37" s="86"/>
      <c r="J37" s="86"/>
      <c r="K37" s="86"/>
      <c r="L37" s="86"/>
      <c r="M37" s="86"/>
      <c r="N37" s="86"/>
      <c r="O37" s="86"/>
    </row>
    <row r="38" spans="1:15" ht="26.25" thickBot="1">
      <c r="A38" s="531">
        <v>25</v>
      </c>
      <c r="B38" s="579" t="s">
        <v>178</v>
      </c>
      <c r="C38" s="580"/>
      <c r="D38" s="322">
        <v>42975</v>
      </c>
      <c r="E38" s="378">
        <v>5148</v>
      </c>
      <c r="F38" s="357">
        <v>40000</v>
      </c>
      <c r="G38" s="325">
        <f>SUM(F38)</f>
        <v>40000</v>
      </c>
      <c r="H38" s="132"/>
      <c r="I38" s="86"/>
      <c r="J38" s="86"/>
      <c r="K38" s="86"/>
      <c r="L38" s="86"/>
      <c r="M38" s="86"/>
      <c r="N38" s="86"/>
      <c r="O38" s="86"/>
    </row>
    <row r="39" spans="1:15" ht="45.75" thickBot="1">
      <c r="A39" s="531">
        <v>26</v>
      </c>
      <c r="B39" s="567" t="s">
        <v>179</v>
      </c>
      <c r="C39" s="580"/>
      <c r="D39" s="322">
        <v>42977</v>
      </c>
      <c r="E39" s="378">
        <v>200</v>
      </c>
      <c r="F39" s="357">
        <v>40000</v>
      </c>
      <c r="G39" s="325">
        <f>SUM(F39)</f>
        <v>40000</v>
      </c>
      <c r="H39" s="132"/>
      <c r="I39" s="86"/>
      <c r="J39" s="86"/>
      <c r="K39" s="86"/>
      <c r="L39" s="86"/>
      <c r="M39" s="86"/>
      <c r="N39" s="86"/>
      <c r="O39" s="86"/>
    </row>
    <row r="40" spans="1:15" s="221" customFormat="1" ht="12.75">
      <c r="A40" s="637">
        <v>27</v>
      </c>
      <c r="B40" s="570"/>
      <c r="C40" s="399"/>
      <c r="D40" s="382"/>
      <c r="E40" s="383"/>
      <c r="F40" s="327"/>
      <c r="G40" s="224"/>
      <c r="H40" s="224"/>
      <c r="I40" s="224"/>
      <c r="J40" s="224"/>
      <c r="K40" s="224"/>
      <c r="L40" s="224"/>
      <c r="M40" s="224"/>
      <c r="N40" s="224"/>
      <c r="O40" s="224"/>
    </row>
    <row r="41" spans="1:15" s="259" customFormat="1" ht="12.75">
      <c r="A41" s="638">
        <v>28</v>
      </c>
      <c r="B41" s="300"/>
      <c r="C41" s="639"/>
      <c r="D41" s="640"/>
      <c r="E41" s="641"/>
      <c r="F41" s="642"/>
      <c r="G41" s="643"/>
      <c r="H41" s="631"/>
      <c r="I41" s="631"/>
      <c r="J41" s="631"/>
      <c r="K41" s="631"/>
      <c r="L41" s="631"/>
      <c r="M41" s="631"/>
      <c r="N41" s="631"/>
      <c r="O41" s="631"/>
    </row>
    <row r="42" spans="1:15" s="221" customFormat="1" ht="12.75">
      <c r="A42" s="632">
        <v>29</v>
      </c>
      <c r="B42" s="633"/>
      <c r="C42" s="399"/>
      <c r="D42" s="382"/>
      <c r="E42" s="383"/>
      <c r="F42" s="327"/>
      <c r="G42" s="153"/>
      <c r="H42" s="219"/>
      <c r="I42" s="219"/>
      <c r="J42" s="219"/>
      <c r="K42" s="219"/>
      <c r="L42" s="224"/>
      <c r="M42" s="224"/>
      <c r="N42" s="224"/>
      <c r="O42" s="224"/>
    </row>
    <row r="43" spans="1:15" s="221" customFormat="1" ht="12.75">
      <c r="A43" s="630">
        <v>30</v>
      </c>
      <c r="B43" s="281"/>
      <c r="C43" s="144"/>
      <c r="D43" s="135"/>
      <c r="E43" s="136"/>
      <c r="F43" s="137"/>
      <c r="G43" s="246"/>
      <c r="H43" s="224"/>
      <c r="I43" s="224"/>
      <c r="J43" s="224"/>
      <c r="K43" s="224"/>
      <c r="L43" s="224"/>
      <c r="M43" s="224"/>
      <c r="N43" s="224"/>
      <c r="O43" s="224"/>
    </row>
    <row r="44" spans="1:15" s="69" customFormat="1" ht="8.25">
      <c r="A44" s="239">
        <v>31</v>
      </c>
      <c r="B44" s="65"/>
      <c r="C44" s="65"/>
      <c r="D44" s="66"/>
      <c r="E44" s="67"/>
      <c r="F44" s="68"/>
      <c r="G44" s="178"/>
      <c r="H44" s="150"/>
      <c r="I44" s="150"/>
      <c r="J44" s="150"/>
      <c r="K44" s="150"/>
      <c r="L44" s="150"/>
      <c r="M44" s="150"/>
      <c r="N44" s="150"/>
      <c r="O44" s="150"/>
    </row>
    <row r="45" spans="1:15" s="69" customFormat="1" ht="8.25">
      <c r="A45" s="239">
        <v>32</v>
      </c>
      <c r="B45" s="65"/>
      <c r="C45" s="65"/>
      <c r="D45" s="66"/>
      <c r="E45" s="67"/>
      <c r="F45" s="68"/>
      <c r="G45" s="146"/>
      <c r="H45" s="150"/>
      <c r="I45" s="150"/>
      <c r="J45" s="150"/>
      <c r="K45" s="150"/>
      <c r="L45" s="150"/>
      <c r="M45" s="150"/>
      <c r="N45" s="150"/>
      <c r="O45" s="150"/>
    </row>
    <row r="46" spans="1:15" s="69" customFormat="1" ht="9">
      <c r="A46" s="239">
        <v>33</v>
      </c>
      <c r="B46" s="65"/>
      <c r="C46" s="65"/>
      <c r="D46" s="66"/>
      <c r="E46" s="67"/>
      <c r="F46" s="68"/>
      <c r="G46" s="178"/>
      <c r="H46" s="506"/>
      <c r="I46" s="506"/>
      <c r="J46" s="506"/>
      <c r="K46" s="506"/>
      <c r="L46" s="146"/>
      <c r="M46" s="150"/>
      <c r="N46" s="150"/>
      <c r="O46" s="150"/>
    </row>
    <row r="47" spans="1:15" s="69" customFormat="1" ht="8.25">
      <c r="A47" s="239">
        <v>34</v>
      </c>
      <c r="B47" s="65"/>
      <c r="C47" s="65"/>
      <c r="D47" s="66"/>
      <c r="E47" s="67"/>
      <c r="F47" s="68"/>
      <c r="G47" s="146"/>
      <c r="H47" s="146"/>
      <c r="I47" s="146"/>
      <c r="J47" s="146"/>
      <c r="K47" s="146"/>
      <c r="L47" s="150"/>
      <c r="M47" s="150"/>
      <c r="N47" s="150"/>
      <c r="O47" s="150"/>
    </row>
    <row r="48" spans="1:15" s="69" customFormat="1" ht="8.25">
      <c r="A48" s="239">
        <v>35</v>
      </c>
      <c r="B48" s="65"/>
      <c r="C48" s="65"/>
      <c r="D48" s="66"/>
      <c r="E48" s="67"/>
      <c r="F48" s="68"/>
      <c r="G48" s="146"/>
      <c r="H48" s="150"/>
      <c r="I48" s="150"/>
      <c r="J48" s="150"/>
      <c r="K48" s="150"/>
      <c r="L48" s="150"/>
      <c r="M48" s="150"/>
      <c r="N48" s="150"/>
      <c r="O48" s="150"/>
    </row>
    <row r="49" spans="1:15" s="69" customFormat="1" ht="9">
      <c r="A49" s="239">
        <v>36</v>
      </c>
      <c r="B49" s="181"/>
      <c r="C49" s="149"/>
      <c r="D49" s="66"/>
      <c r="E49" s="67"/>
      <c r="F49" s="182"/>
      <c r="G49" s="178"/>
      <c r="H49" s="186"/>
      <c r="I49" s="146"/>
      <c r="J49" s="150"/>
      <c r="K49" s="146"/>
      <c r="L49" s="146"/>
      <c r="M49" s="150"/>
      <c r="N49" s="150"/>
      <c r="O49" s="150"/>
    </row>
    <row r="50" spans="1:15" s="69" customFormat="1" ht="9">
      <c r="A50" s="239">
        <v>37</v>
      </c>
      <c r="B50" s="65"/>
      <c r="C50" s="148"/>
      <c r="D50" s="66"/>
      <c r="E50" s="67"/>
      <c r="F50" s="241"/>
      <c r="G50" s="242"/>
      <c r="H50" s="242"/>
      <c r="I50" s="242"/>
      <c r="J50" s="242"/>
      <c r="K50" s="244"/>
      <c r="L50" s="244"/>
      <c r="M50" s="244"/>
      <c r="N50" s="244"/>
      <c r="O50" s="150"/>
    </row>
    <row r="51" spans="1:15" s="69" customFormat="1" ht="9">
      <c r="A51" s="239">
        <v>38</v>
      </c>
      <c r="B51" s="65"/>
      <c r="C51" s="149"/>
      <c r="D51" s="66"/>
      <c r="E51" s="67"/>
      <c r="F51" s="241"/>
      <c r="G51" s="243"/>
      <c r="H51" s="242"/>
      <c r="I51" s="242"/>
      <c r="J51" s="242"/>
      <c r="K51" s="244"/>
      <c r="L51" s="244"/>
      <c r="M51" s="244"/>
      <c r="N51" s="244"/>
      <c r="O51" s="150"/>
    </row>
    <row r="52" spans="1:15" s="69" customFormat="1" ht="8.25">
      <c r="A52" s="239">
        <v>39</v>
      </c>
      <c r="B52" s="65"/>
      <c r="C52" s="65"/>
      <c r="D52" s="66"/>
      <c r="E52" s="67"/>
      <c r="F52" s="68"/>
      <c r="G52" s="146"/>
      <c r="H52" s="146"/>
      <c r="I52" s="146"/>
      <c r="J52" s="146"/>
      <c r="K52" s="146"/>
      <c r="L52" s="146"/>
      <c r="M52" s="150"/>
      <c r="N52" s="146"/>
      <c r="O52" s="150"/>
    </row>
    <row r="53" spans="1:15" s="69" customFormat="1" ht="8.25">
      <c r="A53" s="239">
        <v>40</v>
      </c>
      <c r="B53" s="65"/>
      <c r="C53" s="65"/>
      <c r="D53" s="66"/>
      <c r="E53" s="67"/>
      <c r="F53" s="68"/>
      <c r="G53" s="146"/>
      <c r="H53" s="150"/>
      <c r="I53" s="150"/>
      <c r="J53" s="150"/>
      <c r="K53" s="150"/>
      <c r="L53" s="150"/>
      <c r="M53" s="150"/>
      <c r="N53" s="150"/>
      <c r="O53" s="150"/>
    </row>
    <row r="54" spans="1:7" s="28" customFormat="1" ht="12.75">
      <c r="A54" s="171"/>
      <c r="B54" s="41"/>
      <c r="C54" s="41"/>
      <c r="D54" s="38"/>
      <c r="E54" s="39"/>
      <c r="F54" s="40"/>
      <c r="G54" s="118"/>
    </row>
    <row r="55" spans="1:7" ht="12.75">
      <c r="A55" s="5"/>
      <c r="B55" s="130"/>
      <c r="C55" s="18"/>
      <c r="D55" s="9"/>
      <c r="E55" s="142" t="s">
        <v>0</v>
      </c>
      <c r="F55" s="119">
        <f>SUM(F14:F54)</f>
        <v>550000</v>
      </c>
      <c r="G55" s="85"/>
    </row>
    <row r="56" spans="1:8" ht="12.75">
      <c r="A56" s="5"/>
      <c r="B56" s="18"/>
      <c r="C56" s="18"/>
      <c r="D56" s="9"/>
      <c r="E56" s="124" t="s">
        <v>12</v>
      </c>
      <c r="F56" s="143"/>
      <c r="G56" s="185"/>
      <c r="H56" s="112"/>
    </row>
    <row r="57" spans="1:7" ht="12.75">
      <c r="A57" s="13"/>
      <c r="B57" s="13"/>
      <c r="C57" s="26"/>
      <c r="D57" s="13"/>
      <c r="E57" s="3"/>
      <c r="F57" s="123"/>
      <c r="G57" s="114"/>
    </row>
    <row r="58" spans="1:6" ht="12.75">
      <c r="A58" s="1"/>
      <c r="B58" s="6"/>
      <c r="C58" s="25"/>
      <c r="D58" s="2"/>
      <c r="E58" s="2"/>
      <c r="F58" s="7"/>
    </row>
    <row r="59" spans="1:6" ht="12.75">
      <c r="A59" s="13" t="s">
        <v>3</v>
      </c>
      <c r="B59" s="12"/>
      <c r="C59" s="25"/>
      <c r="D59" s="2"/>
      <c r="E59" s="2"/>
      <c r="F59" s="11" t="s">
        <v>2</v>
      </c>
    </row>
    <row r="60" spans="1:6" ht="12.75">
      <c r="A60" s="1"/>
      <c r="B60" s="6"/>
      <c r="C60" s="25"/>
      <c r="D60" s="2"/>
      <c r="E60" s="2"/>
      <c r="F60" s="7"/>
    </row>
    <row r="61" spans="1:6" ht="12.75">
      <c r="A61" s="796" t="s">
        <v>14</v>
      </c>
      <c r="B61" s="796"/>
      <c r="C61" s="887" t="s">
        <v>15</v>
      </c>
      <c r="D61" s="887"/>
      <c r="E61" s="887"/>
      <c r="F61" s="887"/>
    </row>
    <row r="62" spans="1:6" ht="12.75">
      <c r="A62" s="206"/>
      <c r="B62" s="206"/>
      <c r="C62" s="887"/>
      <c r="D62" s="887"/>
      <c r="E62" s="887"/>
      <c r="F62" s="887"/>
    </row>
    <row r="63" spans="1:6" ht="12.75">
      <c r="A63" s="206"/>
      <c r="B63" s="206"/>
      <c r="C63" s="887"/>
      <c r="D63" s="887"/>
      <c r="E63" s="887"/>
      <c r="F63" s="887"/>
    </row>
    <row r="64" spans="1:6" ht="12.75">
      <c r="A64" s="183"/>
      <c r="B64" s="183"/>
      <c r="C64" s="183"/>
      <c r="D64" s="183"/>
      <c r="E64" s="183"/>
      <c r="F64" s="183"/>
    </row>
  </sheetData>
  <sheetProtection/>
  <mergeCells count="15">
    <mergeCell ref="I16:L16"/>
    <mergeCell ref="I17:L17"/>
    <mergeCell ref="I33:K33"/>
    <mergeCell ref="I29:K29"/>
    <mergeCell ref="I28:K28"/>
    <mergeCell ref="I34:K34"/>
    <mergeCell ref="I30:M30"/>
    <mergeCell ref="E3:F3"/>
    <mergeCell ref="A5:F6"/>
    <mergeCell ref="A61:B61"/>
    <mergeCell ref="C61:F63"/>
    <mergeCell ref="A8:A13"/>
    <mergeCell ref="B8:B13"/>
    <mergeCell ref="C8:C13"/>
    <mergeCell ref="D9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="115" zoomScaleNormal="115" zoomScalePageLayoutView="0" workbookViewId="0" topLeftCell="A7">
      <selection activeCell="I14" sqref="I14:J14"/>
    </sheetView>
  </sheetViews>
  <sheetFormatPr defaultColWidth="9.00390625" defaultRowHeight="12.75"/>
  <cols>
    <col min="1" max="1" width="4.375" style="0" customWidth="1"/>
    <col min="2" max="2" width="24.625" style="582" customWidth="1"/>
    <col min="3" max="3" width="10.625" style="27" customWidth="1"/>
    <col min="4" max="4" width="13.75390625" style="2" customWidth="1"/>
    <col min="6" max="6" width="12.375" style="0" customWidth="1"/>
    <col min="7" max="8" width="11.75390625" style="0" bestFit="1" customWidth="1"/>
  </cols>
  <sheetData>
    <row r="1" spans="1:6" ht="12.75">
      <c r="A1" s="1"/>
      <c r="B1" s="25"/>
      <c r="C1" s="25"/>
      <c r="E1" s="11" t="s">
        <v>10</v>
      </c>
      <c r="F1" s="7"/>
    </row>
    <row r="2" spans="1:6" ht="12.75">
      <c r="A2" s="1"/>
      <c r="B2" s="25"/>
      <c r="C2" s="25"/>
      <c r="E2" s="11" t="s">
        <v>11</v>
      </c>
      <c r="F2" s="7"/>
    </row>
    <row r="3" spans="1:6" ht="12.75">
      <c r="A3" s="1"/>
      <c r="B3" s="25"/>
      <c r="C3" s="25"/>
      <c r="E3" s="847" t="s">
        <v>13</v>
      </c>
      <c r="F3" s="847"/>
    </row>
    <row r="4" spans="1:6" ht="12.75">
      <c r="A4" s="1"/>
      <c r="B4" s="25"/>
      <c r="C4" s="25"/>
      <c r="E4" s="2"/>
      <c r="F4" s="7"/>
    </row>
    <row r="5" spans="1:6" ht="12.75">
      <c r="A5" s="789" t="s">
        <v>181</v>
      </c>
      <c r="B5" s="789"/>
      <c r="C5" s="789"/>
      <c r="D5" s="789"/>
      <c r="E5" s="789"/>
      <c r="F5" s="789"/>
    </row>
    <row r="6" spans="1:6" ht="12.75">
      <c r="A6" s="789"/>
      <c r="B6" s="789"/>
      <c r="C6" s="789"/>
      <c r="D6" s="789"/>
      <c r="E6" s="789"/>
      <c r="F6" s="789"/>
    </row>
    <row r="7" spans="1:6" ht="12.75">
      <c r="A7" s="1"/>
      <c r="B7" s="25"/>
      <c r="C7" s="24"/>
      <c r="D7" s="4"/>
      <c r="E7" s="4"/>
      <c r="F7" s="8"/>
    </row>
    <row r="8" spans="1:6" ht="12.75">
      <c r="A8" s="790" t="s">
        <v>7</v>
      </c>
      <c r="B8" s="899" t="s">
        <v>4</v>
      </c>
      <c r="C8" s="827" t="s">
        <v>9</v>
      </c>
      <c r="D8" s="894" t="s">
        <v>6</v>
      </c>
      <c r="E8" s="895"/>
      <c r="F8" s="896"/>
    </row>
    <row r="9" spans="1:6" ht="12.75">
      <c r="A9" s="790"/>
      <c r="B9" s="899"/>
      <c r="C9" s="828"/>
      <c r="D9" s="866" t="s">
        <v>8</v>
      </c>
      <c r="E9" s="867"/>
      <c r="F9" s="868"/>
    </row>
    <row r="10" spans="1:6" ht="12.75">
      <c r="A10" s="790"/>
      <c r="B10" s="899"/>
      <c r="C10" s="828"/>
      <c r="D10" s="869"/>
      <c r="E10" s="870"/>
      <c r="F10" s="871"/>
    </row>
    <row r="11" spans="1:6" ht="12.75">
      <c r="A11" s="790"/>
      <c r="B11" s="899"/>
      <c r="C11" s="828"/>
      <c r="D11" s="869"/>
      <c r="E11" s="870"/>
      <c r="F11" s="871"/>
    </row>
    <row r="12" spans="1:6" ht="12.75">
      <c r="A12" s="790"/>
      <c r="B12" s="899"/>
      <c r="C12" s="828"/>
      <c r="D12" s="872"/>
      <c r="E12" s="873"/>
      <c r="F12" s="874"/>
    </row>
    <row r="13" spans="1:6" ht="12.75">
      <c r="A13" s="791"/>
      <c r="B13" s="900"/>
      <c r="C13" s="828"/>
      <c r="D13" s="19" t="s">
        <v>5</v>
      </c>
      <c r="E13" s="20" t="s">
        <v>7</v>
      </c>
      <c r="F13" s="238" t="s">
        <v>1</v>
      </c>
    </row>
    <row r="14" spans="1:14" ht="25.5">
      <c r="A14" s="31">
        <v>1</v>
      </c>
      <c r="B14" s="760" t="s">
        <v>157</v>
      </c>
      <c r="C14" s="761"/>
      <c r="D14" s="656">
        <v>42978</v>
      </c>
      <c r="E14" s="657">
        <v>4402</v>
      </c>
      <c r="F14" s="762">
        <v>576000</v>
      </c>
      <c r="G14" s="763"/>
      <c r="H14" s="764" t="s">
        <v>221</v>
      </c>
      <c r="I14" s="885" t="s">
        <v>301</v>
      </c>
      <c r="J14" s="885"/>
      <c r="K14" s="85"/>
      <c r="L14" s="85"/>
      <c r="M14" s="85"/>
      <c r="N14" s="85"/>
    </row>
    <row r="15" spans="1:14" ht="26.25" thickBot="1">
      <c r="A15" s="309">
        <v>2</v>
      </c>
      <c r="B15" s="585" t="s">
        <v>157</v>
      </c>
      <c r="C15" s="310"/>
      <c r="D15" s="346">
        <v>42978</v>
      </c>
      <c r="E15" s="374">
        <v>4401</v>
      </c>
      <c r="F15" s="328">
        <v>120000</v>
      </c>
      <c r="G15" s="318">
        <f>SUM(F14:F15)</f>
        <v>696000</v>
      </c>
      <c r="H15" s="86"/>
      <c r="I15" s="86"/>
      <c r="J15" s="86"/>
      <c r="K15" s="86"/>
      <c r="L15" s="86"/>
      <c r="M15" s="86"/>
      <c r="N15" s="86"/>
    </row>
    <row r="16" spans="1:14" ht="22.5">
      <c r="A16" s="171">
        <v>3</v>
      </c>
      <c r="B16" s="305" t="s">
        <v>180</v>
      </c>
      <c r="C16" s="305"/>
      <c r="D16" s="407">
        <v>42982</v>
      </c>
      <c r="E16" s="408">
        <v>27</v>
      </c>
      <c r="F16" s="345">
        <v>10000</v>
      </c>
      <c r="G16" s="153"/>
      <c r="H16" s="86"/>
      <c r="I16" s="86"/>
      <c r="J16" s="86"/>
      <c r="K16" s="86"/>
      <c r="L16" s="86"/>
      <c r="M16" s="86"/>
      <c r="N16" s="86"/>
    </row>
    <row r="17" spans="1:14" ht="34.5" thickBot="1">
      <c r="A17" s="309">
        <v>4</v>
      </c>
      <c r="B17" s="310" t="s">
        <v>182</v>
      </c>
      <c r="C17" s="310"/>
      <c r="D17" s="346">
        <v>42982</v>
      </c>
      <c r="E17" s="374">
        <v>163</v>
      </c>
      <c r="F17" s="328">
        <v>40000</v>
      </c>
      <c r="G17" s="318">
        <f>SUM(F16:F17)</f>
        <v>50000</v>
      </c>
      <c r="H17" s="86"/>
      <c r="I17" s="86"/>
      <c r="J17" s="86"/>
      <c r="K17" s="86"/>
      <c r="L17" s="86"/>
      <c r="M17" s="86"/>
      <c r="N17" s="86"/>
    </row>
    <row r="18" spans="1:14" ht="26.25" thickBot="1">
      <c r="A18" s="319">
        <v>5</v>
      </c>
      <c r="B18" s="587" t="s">
        <v>157</v>
      </c>
      <c r="C18" s="321"/>
      <c r="D18" s="355">
        <v>42983</v>
      </c>
      <c r="E18" s="378">
        <v>4532</v>
      </c>
      <c r="F18" s="357">
        <v>168000</v>
      </c>
      <c r="G18" s="325">
        <f>SUM(F18)</f>
        <v>168000</v>
      </c>
      <c r="H18" s="86"/>
      <c r="I18" s="86"/>
      <c r="J18" s="86"/>
      <c r="K18" s="86"/>
      <c r="L18" s="86"/>
      <c r="M18" s="86"/>
      <c r="N18" s="86"/>
    </row>
    <row r="19" spans="1:14" ht="13.5" thickBot="1">
      <c r="A19" s="319">
        <v>6</v>
      </c>
      <c r="B19" s="377" t="s">
        <v>183</v>
      </c>
      <c r="C19" s="568"/>
      <c r="D19" s="355">
        <v>42985</v>
      </c>
      <c r="E19" s="378">
        <v>835</v>
      </c>
      <c r="F19" s="357">
        <v>10000</v>
      </c>
      <c r="G19" s="325">
        <f>SUM(F19)</f>
        <v>10000</v>
      </c>
      <c r="H19" s="236"/>
      <c r="I19" s="219"/>
      <c r="J19" s="219"/>
      <c r="K19" s="219"/>
      <c r="L19" s="115"/>
      <c r="M19" s="86"/>
      <c r="N19" s="86"/>
    </row>
    <row r="20" spans="1:14" ht="23.25" thickBot="1">
      <c r="A20" s="319">
        <v>7</v>
      </c>
      <c r="B20" s="321" t="s">
        <v>184</v>
      </c>
      <c r="C20" s="321"/>
      <c r="D20" s="355">
        <v>42989</v>
      </c>
      <c r="E20" s="378">
        <v>88473</v>
      </c>
      <c r="F20" s="357">
        <v>30000</v>
      </c>
      <c r="G20" s="325">
        <f>SUM(F20)</f>
        <v>30000</v>
      </c>
      <c r="H20" s="86"/>
      <c r="I20" s="86"/>
      <c r="J20" s="86"/>
      <c r="K20" s="86"/>
      <c r="L20" s="86"/>
      <c r="M20" s="86"/>
      <c r="N20" s="86"/>
    </row>
    <row r="21" spans="1:14" ht="12.75">
      <c r="A21" s="171">
        <v>8</v>
      </c>
      <c r="B21" s="305" t="s">
        <v>185</v>
      </c>
      <c r="C21" s="305"/>
      <c r="D21" s="407">
        <v>42990</v>
      </c>
      <c r="E21" s="408">
        <v>211</v>
      </c>
      <c r="F21" s="345">
        <v>10000</v>
      </c>
      <c r="G21" s="118"/>
      <c r="H21" s="86"/>
      <c r="I21" s="86"/>
      <c r="J21" s="86"/>
      <c r="K21" s="86"/>
      <c r="L21" s="86"/>
      <c r="M21" s="86"/>
      <c r="N21" s="86"/>
    </row>
    <row r="22" spans="1:14" ht="12.75">
      <c r="A22" s="654">
        <v>9</v>
      </c>
      <c r="B22" s="655" t="s">
        <v>186</v>
      </c>
      <c r="C22" s="655"/>
      <c r="D22" s="656">
        <v>42990</v>
      </c>
      <c r="E22" s="657">
        <v>12271</v>
      </c>
      <c r="F22" s="661">
        <v>60000</v>
      </c>
      <c r="G22" s="599"/>
      <c r="H22" s="764" t="s">
        <v>221</v>
      </c>
      <c r="I22" s="897" t="s">
        <v>220</v>
      </c>
      <c r="J22" s="898"/>
      <c r="K22" s="660"/>
      <c r="L22" s="660"/>
      <c r="M22" s="86"/>
      <c r="N22" s="86"/>
    </row>
    <row r="23" spans="1:14" ht="12.75">
      <c r="A23" s="31">
        <v>10</v>
      </c>
      <c r="B23" s="299" t="s">
        <v>187</v>
      </c>
      <c r="C23" s="275"/>
      <c r="D23" s="38">
        <v>42990</v>
      </c>
      <c r="E23" s="39">
        <v>757</v>
      </c>
      <c r="F23" s="40">
        <v>10000</v>
      </c>
      <c r="G23" s="126"/>
      <c r="H23" s="70"/>
      <c r="I23" s="70"/>
      <c r="J23" s="86"/>
      <c r="K23" s="86"/>
      <c r="L23" s="86"/>
      <c r="M23" s="86"/>
      <c r="N23" s="86"/>
    </row>
    <row r="24" spans="1:14" ht="22.5">
      <c r="A24" s="31">
        <v>11</v>
      </c>
      <c r="B24" s="32" t="s">
        <v>50</v>
      </c>
      <c r="C24" s="299"/>
      <c r="D24" s="38">
        <v>42990</v>
      </c>
      <c r="E24" s="39">
        <v>764</v>
      </c>
      <c r="F24" s="40">
        <v>40000</v>
      </c>
      <c r="G24" s="154"/>
      <c r="H24" s="70"/>
      <c r="I24" s="70"/>
      <c r="J24" s="86"/>
      <c r="K24" s="86"/>
      <c r="L24" s="86"/>
      <c r="M24" s="86"/>
      <c r="N24" s="86"/>
    </row>
    <row r="25" spans="1:14" ht="13.5" thickBot="1">
      <c r="A25" s="600">
        <v>12</v>
      </c>
      <c r="B25" s="601" t="s">
        <v>186</v>
      </c>
      <c r="C25" s="601"/>
      <c r="D25" s="658">
        <v>42990</v>
      </c>
      <c r="E25" s="659">
        <v>12272</v>
      </c>
      <c r="F25" s="662">
        <v>60000</v>
      </c>
      <c r="G25" s="318">
        <f>SUM(F21:F25)</f>
        <v>180000</v>
      </c>
      <c r="H25" s="764" t="s">
        <v>221</v>
      </c>
      <c r="I25" s="897" t="s">
        <v>220</v>
      </c>
      <c r="J25" s="898"/>
      <c r="K25" s="660"/>
      <c r="L25" s="660"/>
      <c r="M25" s="86"/>
      <c r="N25" s="86"/>
    </row>
    <row r="26" spans="1:14" ht="13.5" thickBot="1">
      <c r="A26" s="319">
        <v>13</v>
      </c>
      <c r="B26" s="321" t="s">
        <v>188</v>
      </c>
      <c r="C26" s="321"/>
      <c r="D26" s="355">
        <v>42991</v>
      </c>
      <c r="E26" s="378">
        <v>76</v>
      </c>
      <c r="F26" s="357">
        <v>40000</v>
      </c>
      <c r="G26" s="325">
        <f>SUM(F26)</f>
        <v>40000</v>
      </c>
      <c r="H26" s="86"/>
      <c r="I26" s="86"/>
      <c r="J26" s="86"/>
      <c r="K26" s="86"/>
      <c r="L26" s="86"/>
      <c r="M26" s="86"/>
      <c r="N26" s="86"/>
    </row>
    <row r="27" spans="1:14" ht="13.5" thickBot="1">
      <c r="A27" s="319">
        <v>14</v>
      </c>
      <c r="B27" s="321" t="s">
        <v>189</v>
      </c>
      <c r="C27" s="321"/>
      <c r="D27" s="355">
        <v>42998</v>
      </c>
      <c r="E27" s="378">
        <v>6346</v>
      </c>
      <c r="F27" s="357">
        <v>10000</v>
      </c>
      <c r="G27" s="325">
        <f>SUM(F27)</f>
        <v>10000</v>
      </c>
      <c r="H27" s="86"/>
      <c r="I27" s="86"/>
      <c r="J27" s="86"/>
      <c r="K27" s="86"/>
      <c r="L27" s="86"/>
      <c r="M27" s="86"/>
      <c r="N27" s="86"/>
    </row>
    <row r="28" spans="1:14" ht="12.75">
      <c r="A28" s="171">
        <v>15</v>
      </c>
      <c r="B28" s="305" t="s">
        <v>91</v>
      </c>
      <c r="C28" s="305"/>
      <c r="D28" s="407">
        <v>42999</v>
      </c>
      <c r="E28" s="408">
        <v>3486</v>
      </c>
      <c r="F28" s="345">
        <v>30000</v>
      </c>
      <c r="G28" s="118"/>
      <c r="H28" s="152"/>
      <c r="I28" s="586"/>
      <c r="J28" s="586"/>
      <c r="K28" s="586"/>
      <c r="L28" s="586"/>
      <c r="M28" s="86"/>
      <c r="N28" s="86"/>
    </row>
    <row r="29" spans="1:14" ht="12.75">
      <c r="A29" s="31">
        <v>16</v>
      </c>
      <c r="B29" s="32" t="s">
        <v>91</v>
      </c>
      <c r="C29" s="32"/>
      <c r="D29" s="38">
        <v>42999</v>
      </c>
      <c r="E29" s="39">
        <v>3485</v>
      </c>
      <c r="F29" s="40">
        <v>60000</v>
      </c>
      <c r="G29" s="153"/>
      <c r="H29" s="152"/>
      <c r="I29" s="586"/>
      <c r="J29" s="586"/>
      <c r="K29" s="586"/>
      <c r="L29" s="586"/>
      <c r="M29" s="86"/>
      <c r="N29" s="86"/>
    </row>
    <row r="30" spans="1:14" ht="24.75" thickBot="1">
      <c r="A30" s="309">
        <v>17</v>
      </c>
      <c r="B30" s="315" t="s">
        <v>190</v>
      </c>
      <c r="C30" s="310"/>
      <c r="D30" s="346">
        <v>42999</v>
      </c>
      <c r="E30" s="374">
        <v>6</v>
      </c>
      <c r="F30" s="328">
        <v>40000</v>
      </c>
      <c r="G30" s="318">
        <f>SUM(F28:F30)</f>
        <v>130000</v>
      </c>
      <c r="H30" s="86"/>
      <c r="I30" s="86"/>
      <c r="J30" s="86"/>
      <c r="K30" s="86"/>
      <c r="L30" s="86"/>
      <c r="M30" s="86"/>
      <c r="N30" s="86"/>
    </row>
    <row r="31" spans="1:14" ht="13.5" thickBot="1">
      <c r="A31" s="319">
        <v>18</v>
      </c>
      <c r="B31" s="579" t="s">
        <v>191</v>
      </c>
      <c r="C31" s="321"/>
      <c r="D31" s="355">
        <v>43000</v>
      </c>
      <c r="E31" s="378">
        <v>673</v>
      </c>
      <c r="F31" s="357">
        <v>360000</v>
      </c>
      <c r="G31" s="325">
        <f>SUM(F31)</f>
        <v>360000</v>
      </c>
      <c r="H31" s="86"/>
      <c r="I31" s="86"/>
      <c r="J31" s="86"/>
      <c r="K31" s="86"/>
      <c r="L31" s="86"/>
      <c r="M31" s="86"/>
      <c r="N31" s="86"/>
    </row>
    <row r="32" spans="1:14" ht="13.5" thickBot="1">
      <c r="A32" s="319">
        <v>19</v>
      </c>
      <c r="B32" s="321" t="s">
        <v>192</v>
      </c>
      <c r="C32" s="321"/>
      <c r="D32" s="355">
        <v>43004</v>
      </c>
      <c r="E32" s="378">
        <v>463</v>
      </c>
      <c r="F32" s="357">
        <v>40000</v>
      </c>
      <c r="G32" s="325">
        <f>SUM(F32)</f>
        <v>40000</v>
      </c>
      <c r="H32" s="86"/>
      <c r="I32" s="86"/>
      <c r="J32" s="86"/>
      <c r="K32" s="86"/>
      <c r="L32" s="86"/>
      <c r="M32" s="86"/>
      <c r="N32" s="86"/>
    </row>
    <row r="33" spans="1:14" s="69" customFormat="1" ht="8.25">
      <c r="A33" s="433">
        <v>20</v>
      </c>
      <c r="B33" s="434"/>
      <c r="C33" s="434"/>
      <c r="D33" s="435"/>
      <c r="E33" s="497"/>
      <c r="F33" s="437"/>
      <c r="G33" s="178"/>
      <c r="H33" s="146"/>
      <c r="I33" s="146"/>
      <c r="J33" s="146"/>
      <c r="K33" s="146"/>
      <c r="L33" s="146"/>
      <c r="M33" s="146"/>
      <c r="N33" s="146"/>
    </row>
    <row r="34" spans="1:14" s="69" customFormat="1" ht="8.25">
      <c r="A34" s="71">
        <v>21</v>
      </c>
      <c r="B34" s="65"/>
      <c r="C34" s="65"/>
      <c r="D34" s="66"/>
      <c r="E34" s="67"/>
      <c r="F34" s="68"/>
      <c r="G34" s="178"/>
      <c r="H34" s="146"/>
      <c r="I34" s="146"/>
      <c r="J34" s="146"/>
      <c r="K34" s="146"/>
      <c r="L34" s="146"/>
      <c r="M34" s="146"/>
      <c r="N34" s="146"/>
    </row>
    <row r="35" spans="1:14" s="69" customFormat="1" ht="8.25">
      <c r="A35" s="71">
        <v>22</v>
      </c>
      <c r="B35" s="65"/>
      <c r="C35" s="65"/>
      <c r="D35" s="66"/>
      <c r="E35" s="67"/>
      <c r="F35" s="68"/>
      <c r="G35" s="146"/>
      <c r="H35" s="146"/>
      <c r="I35" s="146"/>
      <c r="J35" s="146"/>
      <c r="K35" s="146"/>
      <c r="L35" s="146"/>
      <c r="M35" s="146"/>
      <c r="N35" s="146"/>
    </row>
    <row r="36" spans="1:14" s="69" customFormat="1" ht="8.25">
      <c r="A36" s="71">
        <v>23</v>
      </c>
      <c r="B36" s="65"/>
      <c r="C36" s="65"/>
      <c r="D36" s="66"/>
      <c r="E36" s="67"/>
      <c r="F36" s="68"/>
      <c r="G36" s="178"/>
      <c r="H36" s="146"/>
      <c r="I36" s="146"/>
      <c r="J36" s="146"/>
      <c r="K36" s="146"/>
      <c r="L36" s="146"/>
      <c r="M36" s="146"/>
      <c r="N36" s="146"/>
    </row>
    <row r="37" spans="1:14" s="69" customFormat="1" ht="8.25">
      <c r="A37" s="71">
        <v>24</v>
      </c>
      <c r="B37" s="65"/>
      <c r="C37" s="65"/>
      <c r="D37" s="66"/>
      <c r="E37" s="67"/>
      <c r="F37" s="68"/>
      <c r="G37" s="178"/>
      <c r="H37" s="146"/>
      <c r="I37" s="146"/>
      <c r="J37" s="146"/>
      <c r="K37" s="146"/>
      <c r="L37" s="146"/>
      <c r="M37" s="146"/>
      <c r="N37" s="146"/>
    </row>
    <row r="38" spans="1:14" s="69" customFormat="1" ht="8.25">
      <c r="A38" s="71">
        <v>25</v>
      </c>
      <c r="B38" s="65"/>
      <c r="C38" s="65"/>
      <c r="D38" s="66"/>
      <c r="E38" s="67"/>
      <c r="F38" s="68"/>
      <c r="G38" s="178"/>
      <c r="H38" s="146"/>
      <c r="I38" s="146"/>
      <c r="J38" s="146"/>
      <c r="K38" s="146"/>
      <c r="L38" s="146"/>
      <c r="M38" s="146"/>
      <c r="N38" s="146"/>
    </row>
    <row r="39" spans="1:14" s="69" customFormat="1" ht="9">
      <c r="A39" s="71">
        <v>26</v>
      </c>
      <c r="B39" s="65"/>
      <c r="C39" s="179"/>
      <c r="D39" s="66"/>
      <c r="E39" s="67"/>
      <c r="F39" s="68"/>
      <c r="G39" s="178"/>
      <c r="H39" s="146"/>
      <c r="I39" s="146"/>
      <c r="J39" s="146"/>
      <c r="K39" s="146"/>
      <c r="L39" s="146"/>
      <c r="M39" s="146"/>
      <c r="N39" s="146"/>
    </row>
    <row r="40" spans="1:14" s="69" customFormat="1" ht="8.25">
      <c r="A40" s="71">
        <v>27</v>
      </c>
      <c r="B40" s="65"/>
      <c r="C40" s="65"/>
      <c r="D40" s="66"/>
      <c r="E40" s="67"/>
      <c r="F40" s="68"/>
      <c r="G40" s="240"/>
      <c r="H40" s="146"/>
      <c r="I40" s="146"/>
      <c r="J40" s="146"/>
      <c r="K40" s="146"/>
      <c r="L40" s="146"/>
      <c r="M40" s="146"/>
      <c r="N40" s="146"/>
    </row>
    <row r="41" spans="1:14" s="69" customFormat="1" ht="8.25">
      <c r="A41" s="71">
        <v>28</v>
      </c>
      <c r="B41" s="65"/>
      <c r="C41" s="65"/>
      <c r="D41" s="66"/>
      <c r="E41" s="67"/>
      <c r="F41" s="68"/>
      <c r="G41" s="146"/>
      <c r="H41" s="146"/>
      <c r="I41" s="146"/>
      <c r="J41" s="146"/>
      <c r="K41" s="146"/>
      <c r="L41" s="146"/>
      <c r="M41" s="146"/>
      <c r="N41" s="146"/>
    </row>
    <row r="42" spans="1:14" s="69" customFormat="1" ht="8.25">
      <c r="A42" s="71">
        <v>29</v>
      </c>
      <c r="B42" s="65"/>
      <c r="C42" s="65"/>
      <c r="D42" s="66"/>
      <c r="E42" s="67"/>
      <c r="F42" s="68"/>
      <c r="G42" s="240"/>
      <c r="H42" s="146"/>
      <c r="I42" s="146"/>
      <c r="J42" s="146"/>
      <c r="K42" s="146"/>
      <c r="L42" s="146"/>
      <c r="M42" s="146"/>
      <c r="N42" s="146"/>
    </row>
    <row r="43" spans="1:14" s="69" customFormat="1" ht="8.25">
      <c r="A43" s="71">
        <v>30</v>
      </c>
      <c r="B43" s="65"/>
      <c r="C43" s="65"/>
      <c r="D43" s="66"/>
      <c r="E43" s="67"/>
      <c r="F43" s="68"/>
      <c r="G43" s="146"/>
      <c r="H43" s="146"/>
      <c r="I43" s="146"/>
      <c r="J43" s="146"/>
      <c r="K43" s="146"/>
      <c r="L43" s="146"/>
      <c r="M43" s="146"/>
      <c r="N43" s="146"/>
    </row>
    <row r="44" spans="1:14" s="69" customFormat="1" ht="8.25">
      <c r="A44" s="71">
        <v>31</v>
      </c>
      <c r="B44" s="65"/>
      <c r="C44" s="65"/>
      <c r="D44" s="66"/>
      <c r="E44" s="67"/>
      <c r="F44" s="68"/>
      <c r="G44" s="240"/>
      <c r="H44" s="146"/>
      <c r="I44" s="146"/>
      <c r="J44" s="146"/>
      <c r="K44" s="146"/>
      <c r="L44" s="146"/>
      <c r="M44" s="146"/>
      <c r="N44" s="146"/>
    </row>
    <row r="45" spans="1:14" s="69" customFormat="1" ht="8.25">
      <c r="A45" s="71">
        <v>32</v>
      </c>
      <c r="B45" s="181"/>
      <c r="C45" s="181"/>
      <c r="D45" s="66"/>
      <c r="E45" s="67"/>
      <c r="F45" s="182"/>
      <c r="G45" s="187"/>
      <c r="H45" s="187"/>
      <c r="I45" s="187"/>
      <c r="J45" s="146"/>
      <c r="K45" s="146"/>
      <c r="L45" s="146"/>
      <c r="M45" s="146"/>
      <c r="N45" s="146"/>
    </row>
    <row r="46" spans="1:14" s="69" customFormat="1" ht="8.25">
      <c r="A46" s="71">
        <v>33</v>
      </c>
      <c r="B46" s="65"/>
      <c r="C46" s="65"/>
      <c r="D46" s="66"/>
      <c r="E46" s="67"/>
      <c r="F46" s="68"/>
      <c r="G46" s="146"/>
      <c r="H46" s="146"/>
      <c r="I46" s="146"/>
      <c r="J46" s="146"/>
      <c r="K46" s="146"/>
      <c r="L46" s="146"/>
      <c r="M46" s="146"/>
      <c r="N46" s="146"/>
    </row>
    <row r="47" spans="1:14" s="69" customFormat="1" ht="8.25">
      <c r="A47" s="71">
        <v>34</v>
      </c>
      <c r="B47" s="181"/>
      <c r="C47" s="181"/>
      <c r="D47" s="66"/>
      <c r="E47" s="67"/>
      <c r="F47" s="182"/>
      <c r="G47" s="187"/>
      <c r="H47" s="187"/>
      <c r="I47" s="187"/>
      <c r="J47" s="146"/>
      <c r="K47" s="146"/>
      <c r="L47" s="146"/>
      <c r="M47" s="146"/>
      <c r="N47" s="146"/>
    </row>
    <row r="48" spans="1:14" s="69" customFormat="1" ht="8.25">
      <c r="A48" s="71">
        <v>35</v>
      </c>
      <c r="B48" s="65"/>
      <c r="C48" s="65"/>
      <c r="D48" s="66"/>
      <c r="E48" s="67"/>
      <c r="F48" s="68"/>
      <c r="G48" s="146"/>
      <c r="H48" s="146"/>
      <c r="I48" s="146"/>
      <c r="J48" s="146"/>
      <c r="K48" s="146"/>
      <c r="L48" s="146"/>
      <c r="M48" s="146"/>
      <c r="N48" s="146"/>
    </row>
    <row r="49" spans="1:14" s="69" customFormat="1" ht="9">
      <c r="A49" s="71">
        <v>36</v>
      </c>
      <c r="B49" s="65"/>
      <c r="C49" s="65"/>
      <c r="D49" s="66"/>
      <c r="E49" s="67"/>
      <c r="F49" s="182"/>
      <c r="G49" s="146"/>
      <c r="H49" s="501"/>
      <c r="I49" s="501"/>
      <c r="J49" s="501"/>
      <c r="K49" s="501"/>
      <c r="L49" s="180"/>
      <c r="M49" s="180"/>
      <c r="N49" s="180"/>
    </row>
    <row r="50" spans="1:14" s="69" customFormat="1" ht="8.25">
      <c r="A50" s="71">
        <v>37</v>
      </c>
      <c r="B50" s="65"/>
      <c r="C50" s="65"/>
      <c r="D50" s="66"/>
      <c r="E50" s="67"/>
      <c r="F50" s="68"/>
      <c r="G50" s="146"/>
      <c r="H50" s="146"/>
      <c r="I50" s="146"/>
      <c r="J50" s="146"/>
      <c r="K50" s="146"/>
      <c r="L50" s="146"/>
      <c r="M50" s="146"/>
      <c r="N50" s="146"/>
    </row>
    <row r="51" spans="1:14" s="69" customFormat="1" ht="9">
      <c r="A51" s="71">
        <v>38</v>
      </c>
      <c r="B51" s="65"/>
      <c r="C51" s="65"/>
      <c r="D51" s="66"/>
      <c r="E51" s="67"/>
      <c r="F51" s="182"/>
      <c r="G51" s="240"/>
      <c r="H51" s="503"/>
      <c r="I51" s="503"/>
      <c r="J51" s="503"/>
      <c r="K51" s="503"/>
      <c r="L51" s="146"/>
      <c r="M51" s="146"/>
      <c r="N51" s="146"/>
    </row>
    <row r="52" spans="1:14" s="69" customFormat="1" ht="9">
      <c r="A52" s="71">
        <v>39</v>
      </c>
      <c r="B52" s="65"/>
      <c r="C52" s="65"/>
      <c r="D52" s="66"/>
      <c r="E52" s="67"/>
      <c r="F52" s="68"/>
      <c r="G52" s="155"/>
      <c r="H52" s="146"/>
      <c r="I52" s="146"/>
      <c r="J52" s="146"/>
      <c r="K52" s="146"/>
      <c r="L52" s="146"/>
      <c r="M52" s="146"/>
      <c r="N52" s="146"/>
    </row>
    <row r="53" spans="1:14" s="69" customFormat="1" ht="8.25">
      <c r="A53" s="71">
        <v>40</v>
      </c>
      <c r="B53" s="65"/>
      <c r="C53" s="65"/>
      <c r="D53" s="66"/>
      <c r="E53" s="67"/>
      <c r="F53" s="68"/>
      <c r="G53" s="146"/>
      <c r="H53" s="146"/>
      <c r="I53" s="146"/>
      <c r="J53" s="146"/>
      <c r="K53" s="146"/>
      <c r="L53" s="146"/>
      <c r="M53" s="146"/>
      <c r="N53" s="146"/>
    </row>
    <row r="54" spans="1:14" s="69" customFormat="1" ht="8.25">
      <c r="A54" s="71">
        <v>41</v>
      </c>
      <c r="B54" s="65"/>
      <c r="C54" s="65"/>
      <c r="D54" s="66"/>
      <c r="E54" s="67"/>
      <c r="F54" s="68"/>
      <c r="G54" s="146"/>
      <c r="H54" s="146"/>
      <c r="I54" s="146"/>
      <c r="J54" s="146"/>
      <c r="K54" s="146"/>
      <c r="L54" s="146"/>
      <c r="M54" s="146"/>
      <c r="N54" s="146"/>
    </row>
    <row r="55" spans="1:14" s="69" customFormat="1" ht="8.25">
      <c r="A55" s="71">
        <v>42</v>
      </c>
      <c r="B55" s="65"/>
      <c r="C55" s="65"/>
      <c r="D55" s="66"/>
      <c r="E55" s="67"/>
      <c r="F55" s="68"/>
      <c r="G55" s="146"/>
      <c r="H55" s="146"/>
      <c r="I55" s="146"/>
      <c r="J55" s="146"/>
      <c r="K55" s="146"/>
      <c r="L55" s="146"/>
      <c r="M55" s="146"/>
      <c r="N55" s="146"/>
    </row>
    <row r="56" spans="1:14" s="69" customFormat="1" ht="8.25">
      <c r="A56" s="71">
        <v>43</v>
      </c>
      <c r="B56" s="65"/>
      <c r="C56" s="65"/>
      <c r="D56" s="66"/>
      <c r="E56" s="67"/>
      <c r="F56" s="68"/>
      <c r="G56" s="146"/>
      <c r="H56" s="146"/>
      <c r="I56" s="146"/>
      <c r="J56" s="146"/>
      <c r="K56" s="146"/>
      <c r="L56" s="146"/>
      <c r="M56" s="146"/>
      <c r="N56" s="146"/>
    </row>
    <row r="57" spans="1:14" s="69" customFormat="1" ht="8.25">
      <c r="A57" s="71">
        <v>44</v>
      </c>
      <c r="B57" s="65"/>
      <c r="C57" s="65"/>
      <c r="D57" s="66"/>
      <c r="E57" s="67"/>
      <c r="F57" s="68"/>
      <c r="G57" s="146"/>
      <c r="H57" s="146"/>
      <c r="I57" s="146"/>
      <c r="J57" s="146"/>
      <c r="K57" s="146"/>
      <c r="L57" s="146"/>
      <c r="M57" s="146"/>
      <c r="N57" s="146"/>
    </row>
    <row r="58" spans="1:14" s="69" customFormat="1" ht="8.25">
      <c r="A58" s="71">
        <v>45</v>
      </c>
      <c r="B58" s="65"/>
      <c r="C58" s="65"/>
      <c r="D58" s="66"/>
      <c r="E58" s="67"/>
      <c r="F58" s="68"/>
      <c r="G58" s="146"/>
      <c r="H58" s="146"/>
      <c r="I58" s="146"/>
      <c r="J58" s="146"/>
      <c r="K58" s="146"/>
      <c r="L58" s="146"/>
      <c r="M58" s="146"/>
      <c r="N58" s="146"/>
    </row>
    <row r="59" spans="1:14" s="69" customFormat="1" ht="8.25">
      <c r="A59" s="71">
        <v>46</v>
      </c>
      <c r="B59" s="65"/>
      <c r="C59" s="65"/>
      <c r="D59" s="66"/>
      <c r="E59" s="67"/>
      <c r="F59" s="68"/>
      <c r="G59" s="146"/>
      <c r="H59" s="146"/>
      <c r="I59" s="146"/>
      <c r="J59" s="146"/>
      <c r="K59" s="146"/>
      <c r="L59" s="146"/>
      <c r="M59" s="146"/>
      <c r="N59" s="146"/>
    </row>
    <row r="60" spans="1:14" s="69" customFormat="1" ht="8.25">
      <c r="A60" s="71">
        <v>47</v>
      </c>
      <c r="B60" s="65"/>
      <c r="C60" s="65"/>
      <c r="D60" s="66"/>
      <c r="E60" s="67"/>
      <c r="F60" s="68"/>
      <c r="G60" s="146"/>
      <c r="H60" s="146"/>
      <c r="I60" s="146"/>
      <c r="J60" s="146"/>
      <c r="K60" s="146"/>
      <c r="L60" s="146"/>
      <c r="M60" s="146"/>
      <c r="N60" s="146"/>
    </row>
    <row r="61" spans="1:14" s="69" customFormat="1" ht="8.25">
      <c r="A61" s="71">
        <v>48</v>
      </c>
      <c r="B61" s="65"/>
      <c r="C61" s="65"/>
      <c r="D61" s="66"/>
      <c r="E61" s="67"/>
      <c r="F61" s="68"/>
      <c r="G61" s="146"/>
      <c r="H61" s="146"/>
      <c r="I61" s="146"/>
      <c r="J61" s="146"/>
      <c r="K61" s="146"/>
      <c r="L61" s="146"/>
      <c r="M61" s="146"/>
      <c r="N61" s="146"/>
    </row>
    <row r="62" spans="1:14" s="69" customFormat="1" ht="8.25">
      <c r="A62" s="71">
        <v>49</v>
      </c>
      <c r="B62" s="65"/>
      <c r="C62" s="65"/>
      <c r="D62" s="66"/>
      <c r="E62" s="67"/>
      <c r="F62" s="68"/>
      <c r="G62" s="146"/>
      <c r="H62" s="146"/>
      <c r="I62" s="146"/>
      <c r="J62" s="146"/>
      <c r="K62" s="146"/>
      <c r="L62" s="146"/>
      <c r="M62" s="146"/>
      <c r="N62" s="146"/>
    </row>
    <row r="63" spans="1:14" s="69" customFormat="1" ht="8.25">
      <c r="A63" s="71">
        <v>50</v>
      </c>
      <c r="B63" s="65"/>
      <c r="C63" s="65"/>
      <c r="D63" s="66"/>
      <c r="E63" s="67"/>
      <c r="F63" s="68"/>
      <c r="G63" s="146"/>
      <c r="H63" s="146"/>
      <c r="I63" s="146"/>
      <c r="J63" s="146"/>
      <c r="K63" s="146"/>
      <c r="L63" s="146"/>
      <c r="M63" s="146"/>
      <c r="N63" s="146"/>
    </row>
    <row r="64" spans="1:14" s="69" customFormat="1" ht="8.25">
      <c r="A64" s="71"/>
      <c r="B64" s="65"/>
      <c r="C64" s="65"/>
      <c r="D64" s="66"/>
      <c r="E64" s="67"/>
      <c r="F64" s="68"/>
      <c r="G64" s="146"/>
      <c r="H64" s="146"/>
      <c r="I64" s="146"/>
      <c r="J64" s="146"/>
      <c r="K64" s="146"/>
      <c r="L64" s="146"/>
      <c r="M64" s="146"/>
      <c r="N64" s="146"/>
    </row>
    <row r="65" spans="1:14" ht="12.75">
      <c r="A65" s="5"/>
      <c r="B65" s="130"/>
      <c r="C65" s="18"/>
      <c r="D65" s="9"/>
      <c r="E65" s="213" t="s">
        <v>0</v>
      </c>
      <c r="F65" s="588">
        <f>SUM(F14:F64)</f>
        <v>1714000</v>
      </c>
      <c r="G65" s="113"/>
      <c r="H65" s="86"/>
      <c r="I65" s="86"/>
      <c r="J65" s="86"/>
      <c r="K65" s="86"/>
      <c r="L65" s="86"/>
      <c r="M65" s="86"/>
      <c r="N65" s="86"/>
    </row>
    <row r="66" spans="1:14" ht="12.75">
      <c r="A66" s="5"/>
      <c r="B66" s="18"/>
      <c r="C66" s="18"/>
      <c r="D66" s="9"/>
      <c r="E66" s="507" t="s">
        <v>12</v>
      </c>
      <c r="F66" s="156">
        <v>1714000</v>
      </c>
      <c r="G66" s="297"/>
      <c r="H66" s="298"/>
      <c r="I66" s="86"/>
      <c r="J66" s="86"/>
      <c r="K66" s="86"/>
      <c r="L66" s="86"/>
      <c r="M66" s="86"/>
      <c r="N66" s="86"/>
    </row>
    <row r="67" spans="1:7" ht="12.75">
      <c r="A67" s="13"/>
      <c r="B67" s="581"/>
      <c r="C67" s="26"/>
      <c r="D67" s="3"/>
      <c r="E67" s="3"/>
      <c r="F67" s="123"/>
      <c r="G67" s="29"/>
    </row>
    <row r="68" spans="1:6" ht="12.75">
      <c r="A68" s="1"/>
      <c r="B68" s="25"/>
      <c r="C68" s="25"/>
      <c r="E68" s="2"/>
      <c r="F68" s="7"/>
    </row>
    <row r="69" spans="1:6" ht="12.75">
      <c r="A69" s="13" t="s">
        <v>3</v>
      </c>
      <c r="C69" s="25"/>
      <c r="E69" s="2"/>
      <c r="F69" s="11" t="s">
        <v>2</v>
      </c>
    </row>
    <row r="70" spans="1:6" ht="12.75">
      <c r="A70" s="1"/>
      <c r="B70" s="25"/>
      <c r="C70" s="25"/>
      <c r="E70" s="2"/>
      <c r="F70" s="7"/>
    </row>
    <row r="71" spans="1:7" ht="12.75">
      <c r="A71" s="796" t="s">
        <v>14</v>
      </c>
      <c r="B71" s="796"/>
      <c r="C71" s="887" t="s">
        <v>15</v>
      </c>
      <c r="D71" s="887"/>
      <c r="E71" s="887"/>
      <c r="F71" s="887"/>
      <c r="G71" s="887"/>
    </row>
    <row r="72" spans="1:7" ht="12.75">
      <c r="A72" s="206"/>
      <c r="B72" s="583"/>
      <c r="C72" s="887"/>
      <c r="D72" s="887"/>
      <c r="E72" s="887"/>
      <c r="F72" s="887"/>
      <c r="G72" s="887"/>
    </row>
    <row r="73" spans="1:7" ht="12.75">
      <c r="A73" s="206"/>
      <c r="B73" s="583"/>
      <c r="C73" s="887"/>
      <c r="D73" s="887"/>
      <c r="E73" s="887"/>
      <c r="F73" s="887"/>
      <c r="G73" s="887"/>
    </row>
    <row r="74" spans="1:6" ht="12.75">
      <c r="A74" s="183"/>
      <c r="B74" s="584"/>
      <c r="C74" s="183"/>
      <c r="D74" s="245"/>
      <c r="E74" s="183"/>
      <c r="F74" s="183"/>
    </row>
  </sheetData>
  <sheetProtection/>
  <mergeCells count="12">
    <mergeCell ref="E3:F3"/>
    <mergeCell ref="I14:J14"/>
    <mergeCell ref="A71:B71"/>
    <mergeCell ref="C71:G73"/>
    <mergeCell ref="A5:F6"/>
    <mergeCell ref="A8:A13"/>
    <mergeCell ref="B8:B13"/>
    <mergeCell ref="C8:C13"/>
    <mergeCell ref="D9:F12"/>
    <mergeCell ref="D8:F8"/>
    <mergeCell ref="I22:J22"/>
    <mergeCell ref="I25:J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2016-10-12T10:23:20Z</cp:lastPrinted>
  <dcterms:created xsi:type="dcterms:W3CDTF">2005-01-14T07:40:11Z</dcterms:created>
  <dcterms:modified xsi:type="dcterms:W3CDTF">2019-06-13T06:06:05Z</dcterms:modified>
  <cp:category/>
  <cp:version/>
  <cp:contentType/>
  <cp:contentStatus/>
</cp:coreProperties>
</file>