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21" windowWidth="15180" windowHeight="8595" tabRatio="10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<sst xmlns="http://schemas.openxmlformats.org/spreadsheetml/2006/main" count="287" uniqueCount="80">
  <si>
    <t>Сумма</t>
  </si>
  <si>
    <t>Плательщик</t>
  </si>
  <si>
    <t>к приказу Роснедра</t>
  </si>
  <si>
    <t>Дата платежа</t>
  </si>
  <si>
    <t>Приложение 5</t>
  </si>
  <si>
    <t>код   049 1 12 02101 01 6000 120</t>
  </si>
  <si>
    <t>№ п/п</t>
  </si>
  <si>
    <t>Сборы за участие в конкурсе (аукционе) на право пользования участками недр (кроме участков недр  местного значения)</t>
  </si>
  <si>
    <t>(ФИО)</t>
  </si>
  <si>
    <t>Главный бухгалтер:</t>
  </si>
  <si>
    <t>УФК</t>
  </si>
  <si>
    <t>ИТОГО</t>
  </si>
  <si>
    <t>от 28.01.2016 №70</t>
  </si>
  <si>
    <t>Примечание: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</si>
  <si>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</si>
  <si>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Наименование участка недр</t>
  </si>
  <si>
    <t xml:space="preserve"> </t>
  </si>
  <si>
    <t>Кварцевые пески ЗАО</t>
  </si>
  <si>
    <t>Сведения о поступлении сборов за участие в конкурсах (аукционах)  по Центрнедра                                                     за февраль месяц  2018 года</t>
  </si>
  <si>
    <r>
      <t xml:space="preserve">Сведения о поступлении сборов за участие в конкурсах (аукционах)  по Центрнедра                                             за </t>
    </r>
    <r>
      <rPr>
        <b/>
        <sz val="10"/>
        <rFont val="Arial Cyr"/>
        <family val="0"/>
      </rPr>
      <t>август</t>
    </r>
    <r>
      <rPr>
        <sz val="10"/>
        <rFont val="Arial Cyr"/>
        <family val="0"/>
      </rPr>
      <t xml:space="preserve"> месяц  2018 года</t>
    </r>
  </si>
  <si>
    <r>
      <t xml:space="preserve">Сведения о поступлении сборов за участие в конкурсах (аукционах)  по Центрнедра                                              за </t>
    </r>
    <r>
      <rPr>
        <b/>
        <sz val="10"/>
        <rFont val="Arial Cyr"/>
        <family val="0"/>
      </rPr>
      <t>сентябрь</t>
    </r>
    <r>
      <rPr>
        <sz val="10"/>
        <rFont val="Arial Cyr"/>
        <family val="0"/>
      </rPr>
      <t xml:space="preserve"> месяц  2018 года</t>
    </r>
  </si>
  <si>
    <r>
      <t xml:space="preserve">Сведения о поступлении сборов за участие в конкурсах (аукционах)  по Центрнедра                                                 за </t>
    </r>
    <r>
      <rPr>
        <b/>
        <sz val="10"/>
        <rFont val="Arial Cyr"/>
        <family val="0"/>
      </rPr>
      <t>октябрь</t>
    </r>
    <r>
      <rPr>
        <sz val="10"/>
        <rFont val="Arial Cyr"/>
        <family val="0"/>
      </rPr>
      <t xml:space="preserve"> месяц  2018 года</t>
    </r>
  </si>
  <si>
    <t>ООО АТП "РТА"</t>
  </si>
  <si>
    <r>
      <t xml:space="preserve">Сведения о поступлении сборов за участие в конкурсах (аукционах)  по Центрнедра                                                     за </t>
    </r>
    <r>
      <rPr>
        <b/>
        <sz val="10"/>
        <rFont val="Arial Cyr"/>
        <family val="0"/>
      </rPr>
      <t>март</t>
    </r>
    <r>
      <rPr>
        <sz val="10"/>
        <rFont val="Arial Cyr"/>
        <family val="0"/>
      </rPr>
      <t xml:space="preserve"> месяц  2018 года</t>
    </r>
  </si>
  <si>
    <t>ООО "ГеоКонсалтИнвест"</t>
  </si>
  <si>
    <t xml:space="preserve">Плата за участие в аукционе №070318/0180520/01 от 07.03.18 на право пользования недрами на уч Шулеповское м/р (линза №2) в Милославском р-не Рязанской обл. НДС не облагается
</t>
  </si>
  <si>
    <t>Сборы за участие в аукционе №070318/0180520/01 от 07.03.18 на право польз. недрами на уч-ке Шулеповское м.р. (линза №2) в Милославском р-не Рязанской обл. НДС не облагается</t>
  </si>
  <si>
    <t xml:space="preserve">ООО "Вояж" </t>
  </si>
  <si>
    <t xml:space="preserve">ЛАНЦОВ АЛЕКСАНДР АЛЕКСАНДРОВИЧ (ИП) </t>
  </si>
  <si>
    <t xml:space="preserve">Сбор за участие в аукционе на право пользования участниками недр Шулепинского месторож-дения (Линза N2) в Милославском районе Рязанской области </t>
  </si>
  <si>
    <t>ООО "Переславский Завод Минеральных Вод"</t>
  </si>
  <si>
    <r>
      <t xml:space="preserve">Сведения о поступлении сборов за участие в конкурсах (аукционах)  по Центрнедра                                                 за </t>
    </r>
    <r>
      <rPr>
        <b/>
        <sz val="10"/>
        <rFont val="Arial Cyr"/>
        <family val="0"/>
      </rPr>
      <t>апрель</t>
    </r>
    <r>
      <rPr>
        <sz val="10"/>
        <rFont val="Arial Cyr"/>
        <family val="0"/>
      </rPr>
      <t xml:space="preserve"> месяц  2018 года</t>
    </r>
  </si>
  <si>
    <t>ООО "КРОКУС"</t>
  </si>
  <si>
    <t>возврат</t>
  </si>
  <si>
    <t>з/в от 20.04.2018 №08/1</t>
  </si>
  <si>
    <t>по п/п №2 от 27.03.2018</t>
  </si>
  <si>
    <t>ООО "Вояж"</t>
  </si>
  <si>
    <t>з/в от 20.04.2018 №09/2</t>
  </si>
  <si>
    <t>по п/п №33 от 26.03.2018</t>
  </si>
  <si>
    <t xml:space="preserve">Возврат Сбора за участие в аукционе на право пользования участниками недр Шулепинского месторож-дения (Линза N2) в Милославском районе Рязанской области </t>
  </si>
  <si>
    <t>Возврат Сбора за участие в аукционе на право пользования участниками недр Шулеповского месторождения (Линза №2) в Милославском районе Рязанской области</t>
  </si>
  <si>
    <t xml:space="preserve">Сборы за участие в аукционе на право пользования участниками недр Шулеповского месторождения (Линза №2) в Милославском районе Рязанской области НДС не облагается
</t>
  </si>
  <si>
    <r>
      <t xml:space="preserve">Сведения о поступлении сборов за участие в конкурсах (аукционах)  по Центрнедра                                                  за </t>
    </r>
    <r>
      <rPr>
        <b/>
        <sz val="10"/>
        <rFont val="Arial Cyr"/>
        <family val="0"/>
      </rPr>
      <t xml:space="preserve">май </t>
    </r>
    <r>
      <rPr>
        <sz val="10"/>
        <rFont val="Arial Cyr"/>
        <family val="0"/>
      </rPr>
      <t>месяц  2018 года</t>
    </r>
  </si>
  <si>
    <t>з/в от 27.04.2018 № 10</t>
  </si>
  <si>
    <t>Возврат Платы за участие в аукционе на участке "Чулковское" (Северо-Западная часть) Раменского района Московской области.</t>
  </si>
  <si>
    <t xml:space="preserve">Возврат Платы за участие в аукционе - участок "Свечинский" в Переславском мун. районе Ярославской области
</t>
  </si>
  <si>
    <t>по п/п №774 от 20.04.2018</t>
  </si>
  <si>
    <t>з/в от 04.05.2018 № 11</t>
  </si>
  <si>
    <t>по п/п №18 от 18.01.2018</t>
  </si>
  <si>
    <t>ООО "ВСК-Нефтесбыт"</t>
  </si>
  <si>
    <t xml:space="preserve">Оплата за участие в конкурсе (аукционе)  участок "Свечинский" в Переславском муниципальном районе Ярославской области, 
НДС не облагается
</t>
  </si>
  <si>
    <r>
      <t xml:space="preserve">Плата за участие в аукционе - участок </t>
    </r>
    <r>
      <rPr>
        <b/>
        <sz val="6"/>
        <rFont val="Arial Cyr"/>
        <family val="0"/>
      </rPr>
      <t>"Свечинский"</t>
    </r>
    <r>
      <rPr>
        <sz val="6"/>
        <rFont val="Arial Cyr"/>
        <family val="0"/>
      </rPr>
      <t xml:space="preserve"> в Переславском муниципальном районе Ярославской области </t>
    </r>
  </si>
  <si>
    <r>
      <t xml:space="preserve">участок </t>
    </r>
    <r>
      <rPr>
        <b/>
        <sz val="7"/>
        <rFont val="Arial Cyr"/>
        <family val="0"/>
      </rPr>
      <t>"Свечинский"</t>
    </r>
    <r>
      <rPr>
        <sz val="7"/>
        <rFont val="Arial Cyr"/>
        <family val="0"/>
      </rPr>
      <t xml:space="preserve"> в Переславском районе Ярославской области</t>
    </r>
  </si>
  <si>
    <t xml:space="preserve"> / участок "Чулковское (Северо-Западная часть)" в Раменском районе Московской области/</t>
  </si>
  <si>
    <t>/за ООО "Администрация", Плата за участие в конкурсе (аукционе) - участок "Чулковское (Северо-Западная часть)" в Раменском районе Московской области/</t>
  </si>
  <si>
    <t>Платы за участие в аукционе на участке "Чулковское" (Северо-Западная часть) Раменского района Московской области.</t>
  </si>
  <si>
    <t>ООО "Эверест"</t>
  </si>
  <si>
    <t>ОБЩЕСТВО С ОГРАНИЧЕННОЙ ОТВЕТСТВЕННОСТЬЮ "НОВАЯ ИНВЕСТИЦИОННАЯ ГРУППА"</t>
  </si>
  <si>
    <r>
      <t xml:space="preserve">Сведения о поступлении сборов за участие в конкурсах (аукционах)  по Центрнедра                                                 </t>
    </r>
    <r>
      <rPr>
        <b/>
        <sz val="10"/>
        <rFont val="Arial Cyr"/>
        <family val="0"/>
      </rPr>
      <t>за январь месяц  2018 года</t>
    </r>
  </si>
  <si>
    <r>
      <t xml:space="preserve">Сведения о поступлении сборов за участие в конкурсах (аукционах)  по Центрнедра                                          за </t>
    </r>
    <r>
      <rPr>
        <b/>
        <sz val="10"/>
        <rFont val="Arial Cyr"/>
        <family val="0"/>
      </rPr>
      <t>июнь</t>
    </r>
    <r>
      <rPr>
        <sz val="10"/>
        <rFont val="Arial Cyr"/>
        <family val="0"/>
      </rPr>
      <t xml:space="preserve"> месяц  2018 года</t>
    </r>
  </si>
  <si>
    <t>Доплата разового платежа по итогам аукциона за участие в конкурсе (аукционе)   участок "Свечинский" в Переславском муниципальном районе Ярославской области.</t>
  </si>
  <si>
    <t>ув. №25 от 21.06.2018</t>
  </si>
  <si>
    <r>
      <t xml:space="preserve">Сведения о поступлении сборов за участие в конкурсах (аукционах)  по Центрнедра                                              за </t>
    </r>
    <r>
      <rPr>
        <b/>
        <sz val="10"/>
        <rFont val="Arial Cyr"/>
        <family val="0"/>
      </rPr>
      <t>июль месяц  2018 года</t>
    </r>
  </si>
  <si>
    <t>Министерство финансов Калужской области (ГАУЗ Калужской области "Калужский санаторий "Звездный")</t>
  </si>
  <si>
    <t>(244.П000000)(30740А89530) Плата за участие в конкурсе на право пользования недрами с целью разведки и добычи вод подземных минеральных (для бальнеологичес кого применения) месторождение Звездное в Перемышльском</t>
  </si>
  <si>
    <t>ООО "Туластройсервис"</t>
  </si>
  <si>
    <t>ОАО "САНАТОРИЙ "СИГНАЛ"</t>
  </si>
  <si>
    <t xml:space="preserve">Плата за участие в конкурсе на право пользования недрами с целью разведки и добычи вод подземных минеральных - месторождение Звездное в Перемышльском районе Калужской области. </t>
  </si>
  <si>
    <t xml:space="preserve">Плата за участие в конкурсе (аукционе) участок "Строитель" Алексинского месторождения е Алексинском районе Тульской обл. </t>
  </si>
  <si>
    <t>Плата за участие в конкурсе (аукционе) участок "Алексинская площадь-1" вод подземных минеральных Тульской области.</t>
  </si>
  <si>
    <t>,</t>
  </si>
  <si>
    <r>
      <t xml:space="preserve">Сведения о поступлении сборов за участие в конкурсах (аукционах)  по Центрнедра                                               за </t>
    </r>
    <r>
      <rPr>
        <b/>
        <sz val="10"/>
        <rFont val="Arial Cyr"/>
        <family val="0"/>
      </rPr>
      <t>ноябрь месяц  2018 года</t>
    </r>
  </si>
  <si>
    <t>на возврат</t>
  </si>
  <si>
    <t>вх.№14330 от 19.12.2018</t>
  </si>
  <si>
    <t xml:space="preserve">Конкурс не состоялся </t>
  </si>
  <si>
    <r>
      <t xml:space="preserve">Сведения о поступлении сборов за участие в конкурсах (аукционах)  по Центрнедра                                                 за </t>
    </r>
    <r>
      <rPr>
        <b/>
        <sz val="10"/>
        <rFont val="Arial Cyr"/>
        <family val="0"/>
      </rPr>
      <t>декабрь месяц  2018 года</t>
    </r>
  </si>
  <si>
    <t>по п/п от 25.10.2018 №561</t>
  </si>
  <si>
    <t>по п/п от 25.10.2018 №560</t>
  </si>
  <si>
    <t>з/в №52 от 25.12.2018</t>
  </si>
  <si>
    <t>з/в №51 от 25.12.2018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</si>
</sst>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sz val="9"/>
      <name val="Arial Cyr"/>
      <family val="0"/>
    </font>
    <font>
      <i/>
      <sz val="6"/>
      <color indexed="12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6"/>
      <color indexed="10"/>
      <name val="Arial Cyr"/>
      <family val="0"/>
    </font>
    <font>
      <sz val="10"/>
      <color indexed="8"/>
      <name val="Times New Roman"/>
      <family val="1"/>
    </font>
    <font>
      <i/>
      <sz val="8"/>
      <color indexed="10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7"/>
      <color indexed="10"/>
      <name val="Arial Cyr"/>
      <family val="0"/>
    </font>
    <font>
      <i/>
      <sz val="7"/>
      <color indexed="10"/>
      <name val="Arial Cyr"/>
      <family val="0"/>
    </font>
    <font>
      <i/>
      <sz val="7"/>
      <name val="Arial Cyr"/>
      <family val="0"/>
    </font>
    <font>
      <b/>
      <sz val="7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6"/>
      <color indexed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4" fontId="0" fillId="0" borderId="19" xfId="0" applyNumberFormat="1" applyFont="1" applyBorder="1" applyAlignment="1">
      <alignment/>
    </xf>
    <xf numFmtId="0" fontId="10" fillId="0" borderId="19" xfId="0" applyFont="1" applyBorder="1" applyAlignment="1">
      <alignment vertical="top" wrapText="1"/>
    </xf>
    <xf numFmtId="4" fontId="0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0" fontId="14" fillId="0" borderId="0" xfId="0" applyFont="1" applyBorder="1" applyAlignment="1">
      <alignment vertical="center" wrapText="1"/>
    </xf>
    <xf numFmtId="4" fontId="9" fillId="4" borderId="2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0" fillId="4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" fontId="0" fillId="4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4" fontId="0" fillId="0" borderId="22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4" borderId="23" xfId="0" applyNumberFormat="1" applyFont="1" applyFill="1" applyBorder="1" applyAlignment="1">
      <alignment/>
    </xf>
    <xf numFmtId="0" fontId="15" fillId="0" borderId="24" xfId="0" applyFont="1" applyBorder="1" applyAlignment="1">
      <alignment horizontal="left" vertical="top" wrapText="1"/>
    </xf>
    <xf numFmtId="4" fontId="0" fillId="4" borderId="10" xfId="0" applyNumberFormat="1" applyFill="1" applyBorder="1" applyAlignment="1">
      <alignment/>
    </xf>
    <xf numFmtId="0" fontId="2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" fontId="12" fillId="0" borderId="22" xfId="0" applyNumberFormat="1" applyFont="1" applyFill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0" fillId="0" borderId="19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0" fontId="10" fillId="0" borderId="22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4" borderId="2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" fontId="6" fillId="4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6" fillId="4" borderId="19" xfId="0" applyNumberFormat="1" applyFont="1" applyFill="1" applyBorder="1" applyAlignment="1">
      <alignment/>
    </xf>
    <xf numFmtId="4" fontId="6" fillId="4" borderId="2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22" fillId="0" borderId="0" xfId="0" applyFont="1" applyBorder="1" applyAlignment="1">
      <alignment vertical="center" wrapText="1"/>
    </xf>
    <xf numFmtId="4" fontId="2" fillId="4" borderId="21" xfId="0" applyNumberFormat="1" applyFont="1" applyFill="1" applyBorder="1" applyAlignment="1">
      <alignment/>
    </xf>
    <xf numFmtId="4" fontId="2" fillId="4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4" fontId="0" fillId="4" borderId="10" xfId="0" applyNumberForma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4" borderId="20" xfId="0" applyNumberFormat="1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23" fillId="0" borderId="22" xfId="0" applyFont="1" applyBorder="1" applyAlignment="1">
      <alignment vertical="top" wrapText="1"/>
    </xf>
    <xf numFmtId="4" fontId="12" fillId="0" borderId="22" xfId="0" applyNumberFormat="1" applyFont="1" applyFill="1" applyBorder="1" applyAlignment="1">
      <alignment/>
    </xf>
    <xf numFmtId="4" fontId="0" fillId="4" borderId="24" xfId="0" applyNumberFormat="1" applyFont="1" applyFill="1" applyBorder="1" applyAlignment="1">
      <alignment/>
    </xf>
    <xf numFmtId="14" fontId="0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10" borderId="10" xfId="0" applyNumberFormat="1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4" fontId="0" fillId="4" borderId="20" xfId="0" applyNumberFormat="1" applyFont="1" applyFill="1" applyBorder="1" applyAlignment="1">
      <alignment horizontal="right" wrapText="1"/>
    </xf>
    <xf numFmtId="0" fontId="10" fillId="24" borderId="19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vertical="top" wrapText="1"/>
    </xf>
    <xf numFmtId="14" fontId="0" fillId="24" borderId="19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4" fontId="0" fillId="24" borderId="19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4" borderId="20" xfId="0" applyNumberFormat="1" applyFont="1" applyFill="1" applyBorder="1" applyAlignment="1">
      <alignment/>
    </xf>
    <xf numFmtId="0" fontId="10" fillId="7" borderId="12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14" fontId="0" fillId="7" borderId="12" xfId="0" applyNumberFormat="1" applyFont="1" applyFill="1" applyBorder="1" applyAlignment="1">
      <alignment/>
    </xf>
    <xf numFmtId="0" fontId="0" fillId="7" borderId="12" xfId="0" applyFont="1" applyFill="1" applyBorder="1" applyAlignment="1">
      <alignment/>
    </xf>
    <xf numFmtId="4" fontId="0" fillId="7" borderId="12" xfId="0" applyNumberFormat="1" applyFont="1" applyFill="1" applyBorder="1" applyAlignment="1">
      <alignment/>
    </xf>
    <xf numFmtId="0" fontId="10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14" fontId="0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4" fontId="0" fillId="7" borderId="10" xfId="0" applyNumberFormat="1" applyFont="1" applyFill="1" applyBorder="1" applyAlignment="1">
      <alignment/>
    </xf>
    <xf numFmtId="0" fontId="16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6" fillId="0" borderId="26" xfId="0" applyFont="1" applyFill="1" applyBorder="1" applyAlignment="1">
      <alignment vertical="top" wrapText="1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23" fillId="0" borderId="0" xfId="0" applyFont="1" applyFill="1" applyBorder="1" applyAlignment="1">
      <alignment/>
    </xf>
    <xf numFmtId="4" fontId="2" fillId="4" borderId="27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115" zoomScaleNormal="115" zoomScalePageLayoutView="0" workbookViewId="0" topLeftCell="A1">
      <selection activeCell="B13" sqref="B13"/>
    </sheetView>
  </sheetViews>
  <sheetFormatPr defaultColWidth="9.00390625" defaultRowHeight="12.75"/>
  <cols>
    <col min="1" max="1" width="2.875" style="0" customWidth="1"/>
    <col min="2" max="2" width="23.25390625" style="0" bestFit="1" customWidth="1"/>
    <col min="3" max="3" width="18.00390625" style="75" customWidth="1"/>
    <col min="4" max="4" width="16.375" style="0" customWidth="1"/>
    <col min="5" max="5" width="10.125" style="0" customWidth="1"/>
    <col min="6" max="6" width="16.75390625" style="0" customWidth="1"/>
    <col min="7" max="7" width="6.75390625" style="75" bestFit="1" customWidth="1"/>
    <col min="10" max="10" width="7.25390625" style="0" customWidth="1"/>
  </cols>
  <sheetData>
    <row r="1" spans="1:5" ht="12.75">
      <c r="A1" s="1"/>
      <c r="B1" s="12"/>
      <c r="C1" s="116"/>
      <c r="E1" t="s">
        <v>4</v>
      </c>
    </row>
    <row r="2" spans="1:5" ht="12.75">
      <c r="A2" s="1"/>
      <c r="B2" s="5"/>
      <c r="C2" s="116"/>
      <c r="E2" t="s">
        <v>2</v>
      </c>
    </row>
    <row r="3" spans="1:6" ht="12.75">
      <c r="A3" s="1"/>
      <c r="B3" s="5"/>
      <c r="C3" s="116"/>
      <c r="E3" s="208" t="s">
        <v>12</v>
      </c>
      <c r="F3" s="208"/>
    </row>
    <row r="4" spans="1:3" ht="12.75">
      <c r="A4" s="1"/>
      <c r="B4" s="5"/>
      <c r="C4" s="116"/>
    </row>
    <row r="5" spans="1:6" ht="12.75">
      <c r="A5" s="209" t="s">
        <v>58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116"/>
      <c r="D7" s="2"/>
      <c r="E7" s="2"/>
      <c r="F7" s="2"/>
    </row>
    <row r="8" spans="1:6" ht="12.75">
      <c r="A8" s="210" t="s">
        <v>6</v>
      </c>
      <c r="B8" s="211" t="s">
        <v>1</v>
      </c>
      <c r="C8" s="117"/>
      <c r="D8" s="212" t="s">
        <v>5</v>
      </c>
      <c r="E8" s="212"/>
      <c r="F8" s="212"/>
    </row>
    <row r="9" spans="1:6" ht="45.75" customHeight="1">
      <c r="A9" s="210"/>
      <c r="B9" s="211"/>
      <c r="C9" s="117" t="s">
        <v>15</v>
      </c>
      <c r="D9" s="211" t="s">
        <v>7</v>
      </c>
      <c r="E9" s="211"/>
      <c r="F9" s="211"/>
    </row>
    <row r="10" spans="1:6" ht="12.75">
      <c r="A10" s="210"/>
      <c r="B10" s="211"/>
      <c r="C10" s="117"/>
      <c r="D10" s="10" t="s">
        <v>3</v>
      </c>
      <c r="E10" s="10" t="s">
        <v>6</v>
      </c>
      <c r="F10" s="11" t="s">
        <v>0</v>
      </c>
    </row>
    <row r="11" spans="1:7" ht="25.5" thickBot="1">
      <c r="A11" s="66">
        <v>1</v>
      </c>
      <c r="B11" s="68" t="s">
        <v>56</v>
      </c>
      <c r="C11" s="110" t="s">
        <v>53</v>
      </c>
      <c r="D11" s="67">
        <v>43117</v>
      </c>
      <c r="E11" s="66">
        <v>1</v>
      </c>
      <c r="F11" s="69">
        <v>94000</v>
      </c>
      <c r="G11" s="80">
        <f>SUM(F11)</f>
        <v>94000</v>
      </c>
    </row>
    <row r="12" spans="1:7" ht="57.75" thickBot="1" thickTop="1">
      <c r="A12" s="44">
        <v>2</v>
      </c>
      <c r="B12" s="15" t="s">
        <v>57</v>
      </c>
      <c r="C12" s="118" t="s">
        <v>54</v>
      </c>
      <c r="D12" s="45">
        <v>43118</v>
      </c>
      <c r="E12" s="44">
        <v>52</v>
      </c>
      <c r="F12" s="65">
        <v>94000</v>
      </c>
      <c r="G12" s="81"/>
    </row>
    <row r="13" spans="1:9" ht="33.75" thickBot="1">
      <c r="A13" s="66">
        <v>3</v>
      </c>
      <c r="B13" s="68" t="s">
        <v>17</v>
      </c>
      <c r="C13" s="110" t="s">
        <v>55</v>
      </c>
      <c r="D13" s="67">
        <v>43118</v>
      </c>
      <c r="E13" s="66">
        <v>18</v>
      </c>
      <c r="F13" s="69">
        <v>94000</v>
      </c>
      <c r="G13" s="80">
        <f>SUM(F12:F13)</f>
        <v>188000</v>
      </c>
      <c r="I13" s="149" t="s">
        <v>47</v>
      </c>
    </row>
    <row r="14" spans="1:7" ht="13.5" thickTop="1">
      <c r="A14" s="44"/>
      <c r="B14" s="15"/>
      <c r="C14" s="118"/>
      <c r="D14" s="45"/>
      <c r="E14" s="44"/>
      <c r="F14" s="65"/>
      <c r="G14" s="82"/>
    </row>
    <row r="15" spans="1:7" ht="12.75">
      <c r="A15" s="17"/>
      <c r="B15" s="8"/>
      <c r="C15" s="102"/>
      <c r="D15" s="22"/>
      <c r="E15" s="17"/>
      <c r="F15" s="37"/>
      <c r="G15" s="82"/>
    </row>
    <row r="16" spans="1:7" ht="12.75">
      <c r="A16" s="17"/>
      <c r="B16" s="8"/>
      <c r="C16" s="102"/>
      <c r="D16" s="22"/>
      <c r="E16" s="17"/>
      <c r="F16" s="37"/>
      <c r="G16" s="82"/>
    </row>
    <row r="17" spans="1:7" ht="12.75">
      <c r="A17" s="16"/>
      <c r="B17" s="8"/>
      <c r="C17" s="102"/>
      <c r="D17" s="26"/>
      <c r="E17" s="27" t="s">
        <v>11</v>
      </c>
      <c r="F17" s="28">
        <f>SUM(F11:F16)</f>
        <v>282000</v>
      </c>
      <c r="G17" s="83">
        <f>SUM(G11:G16)</f>
        <v>282000</v>
      </c>
    </row>
    <row r="18" spans="1:8" ht="12.75">
      <c r="A18" s="3"/>
      <c r="B18" s="8"/>
      <c r="C18" s="102"/>
      <c r="D18" s="9"/>
      <c r="E18" s="49" t="s">
        <v>10</v>
      </c>
      <c r="F18" s="58"/>
      <c r="G18" s="76"/>
      <c r="H18" s="1"/>
    </row>
    <row r="19" ht="12.75">
      <c r="G19" s="77"/>
    </row>
    <row r="20" spans="1:6" ht="12.75">
      <c r="A20" s="4"/>
      <c r="B20" s="4"/>
      <c r="C20" s="119"/>
      <c r="D20" s="4"/>
      <c r="E20" s="4"/>
      <c r="F20" s="13"/>
    </row>
    <row r="21" spans="1:6" ht="12.75">
      <c r="A21" s="1"/>
      <c r="B21" s="6"/>
      <c r="C21" s="120"/>
      <c r="E21" s="2"/>
      <c r="F21" s="13"/>
    </row>
    <row r="22" spans="1:6" ht="12.75">
      <c r="A22" s="7" t="s">
        <v>9</v>
      </c>
      <c r="B22" s="4"/>
      <c r="C22" s="119"/>
      <c r="E22" s="2"/>
      <c r="F22" s="13" t="s">
        <v>8</v>
      </c>
    </row>
    <row r="23" spans="1:7" ht="12.75">
      <c r="A23" s="1"/>
      <c r="B23" s="6"/>
      <c r="C23" s="120"/>
      <c r="E23" s="2"/>
      <c r="F23" s="2"/>
      <c r="G23" s="78"/>
    </row>
    <row r="24" spans="1:7" ht="12.75">
      <c r="A24" s="205" t="s">
        <v>13</v>
      </c>
      <c r="B24" s="206"/>
      <c r="C24" s="121"/>
      <c r="D24" s="207" t="s">
        <v>14</v>
      </c>
      <c r="E24" s="207"/>
      <c r="F24" s="207"/>
      <c r="G24" s="79"/>
    </row>
    <row r="25" spans="1:7" ht="12.75">
      <c r="A25" s="46"/>
      <c r="B25" s="46"/>
      <c r="C25" s="79"/>
      <c r="D25" s="207"/>
      <c r="E25" s="207"/>
      <c r="F25" s="207"/>
      <c r="G25" s="79"/>
    </row>
    <row r="26" spans="1:7" ht="12.75">
      <c r="A26" s="46"/>
      <c r="B26" s="46"/>
      <c r="C26" s="79"/>
      <c r="D26" s="207"/>
      <c r="E26" s="207"/>
      <c r="F26" s="207"/>
      <c r="G26" s="79"/>
    </row>
    <row r="27" spans="4:6" ht="12.75">
      <c r="D27" s="207"/>
      <c r="E27" s="207"/>
      <c r="F27" s="207"/>
    </row>
  </sheetData>
  <sheetProtection/>
  <mergeCells count="8">
    <mergeCell ref="A24:B24"/>
    <mergeCell ref="D24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0">
      <selection activeCell="F20" sqref="F20"/>
    </sheetView>
  </sheetViews>
  <sheetFormatPr defaultColWidth="9.00390625" defaultRowHeight="12.75"/>
  <cols>
    <col min="1" max="1" width="2.875" style="0" customWidth="1"/>
    <col min="2" max="2" width="20.625" style="0" customWidth="1"/>
    <col min="3" max="3" width="23.875" style="0" customWidth="1"/>
    <col min="4" max="4" width="16.375" style="0" customWidth="1"/>
    <col min="5" max="5" width="10.125" style="0" customWidth="1"/>
    <col min="6" max="6" width="16.75390625" style="0" customWidth="1"/>
    <col min="7" max="7" width="13.125" style="0" customWidth="1"/>
    <col min="8" max="8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21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9" ht="45.75" customHeight="1">
      <c r="A9" s="210"/>
      <c r="B9" s="211"/>
      <c r="C9" s="10" t="s">
        <v>15</v>
      </c>
      <c r="D9" s="211" t="s">
        <v>7</v>
      </c>
      <c r="E9" s="211"/>
      <c r="F9" s="215"/>
      <c r="G9" s="60"/>
      <c r="H9" s="1"/>
      <c r="I9" s="1"/>
    </row>
    <row r="10" spans="1:9" ht="12.75">
      <c r="A10" s="210"/>
      <c r="B10" s="211"/>
      <c r="C10" s="10"/>
      <c r="D10" s="10" t="s">
        <v>3</v>
      </c>
      <c r="E10" s="10" t="s">
        <v>6</v>
      </c>
      <c r="F10" s="11" t="s">
        <v>0</v>
      </c>
      <c r="G10" s="1"/>
      <c r="H10" s="1"/>
      <c r="I10" s="1"/>
    </row>
    <row r="11" spans="1:16" ht="72.75" thickBot="1">
      <c r="A11" s="17">
        <v>1</v>
      </c>
      <c r="B11" s="68" t="s">
        <v>63</v>
      </c>
      <c r="C11" s="87" t="s">
        <v>64</v>
      </c>
      <c r="D11" s="67">
        <v>43390</v>
      </c>
      <c r="E11" s="66">
        <v>3651</v>
      </c>
      <c r="F11" s="69">
        <v>104000</v>
      </c>
      <c r="G11" s="167">
        <f>SUM(F11)</f>
        <v>104000</v>
      </c>
      <c r="H11" s="62"/>
      <c r="I11" s="62"/>
      <c r="J11" s="62"/>
      <c r="K11" s="1"/>
      <c r="P11" s="61"/>
    </row>
    <row r="12" spans="1:11" ht="39.75" thickTop="1">
      <c r="A12" s="17">
        <v>2</v>
      </c>
      <c r="B12" s="180" t="s">
        <v>65</v>
      </c>
      <c r="C12" s="181" t="s">
        <v>68</v>
      </c>
      <c r="D12" s="182">
        <v>43398</v>
      </c>
      <c r="E12" s="183">
        <v>561</v>
      </c>
      <c r="F12" s="184">
        <v>105000</v>
      </c>
      <c r="G12" s="70"/>
      <c r="H12" s="71"/>
      <c r="I12" s="190" t="s">
        <v>72</v>
      </c>
      <c r="J12" s="191" t="s">
        <v>73</v>
      </c>
      <c r="K12" s="192" t="s">
        <v>74</v>
      </c>
    </row>
    <row r="13" spans="1:11" ht="56.25">
      <c r="A13" s="17">
        <v>3</v>
      </c>
      <c r="B13" s="185" t="s">
        <v>65</v>
      </c>
      <c r="C13" s="186" t="s">
        <v>69</v>
      </c>
      <c r="D13" s="187">
        <v>43398</v>
      </c>
      <c r="E13" s="188">
        <v>560</v>
      </c>
      <c r="F13" s="189">
        <v>105000</v>
      </c>
      <c r="G13" s="175"/>
      <c r="H13" s="34"/>
      <c r="I13" s="193" t="s">
        <v>72</v>
      </c>
      <c r="J13" s="191" t="s">
        <v>73</v>
      </c>
      <c r="K13" s="192" t="s">
        <v>74</v>
      </c>
    </row>
    <row r="14" spans="1:8" ht="90.75" thickBot="1">
      <c r="A14" s="17">
        <v>4</v>
      </c>
      <c r="B14" s="176" t="s">
        <v>66</v>
      </c>
      <c r="C14" s="176" t="s">
        <v>67</v>
      </c>
      <c r="D14" s="67">
        <v>43398</v>
      </c>
      <c r="E14" s="177">
        <v>1105</v>
      </c>
      <c r="F14" s="178">
        <v>104000</v>
      </c>
      <c r="G14" s="179">
        <f>SUM(F12:F14)</f>
        <v>314000</v>
      </c>
      <c r="H14" s="24"/>
    </row>
    <row r="15" spans="1:8" ht="13.5" thickTop="1">
      <c r="A15" s="17"/>
      <c r="B15" s="15"/>
      <c r="C15" s="15"/>
      <c r="D15" s="45"/>
      <c r="E15" s="153"/>
      <c r="F15" s="174"/>
      <c r="G15" s="175"/>
      <c r="H15" s="24"/>
    </row>
    <row r="16" spans="1:8" ht="12.75">
      <c r="A16" s="3"/>
      <c r="B16" s="8"/>
      <c r="C16" s="8"/>
      <c r="D16" s="26"/>
      <c r="E16" s="27" t="s">
        <v>11</v>
      </c>
      <c r="F16" s="150">
        <f>SUM(F11:F15)</f>
        <v>418000</v>
      </c>
      <c r="G16" s="34"/>
      <c r="H16" s="24"/>
    </row>
    <row r="17" spans="1:8" ht="12.75">
      <c r="A17" s="16"/>
      <c r="B17" s="15"/>
      <c r="C17" s="56"/>
      <c r="D17" s="38"/>
      <c r="E17" s="49" t="s">
        <v>10</v>
      </c>
      <c r="F17" s="58">
        <v>418000</v>
      </c>
      <c r="G17" s="35"/>
      <c r="H17" s="34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</sheetData>
  <sheetProtection/>
  <mergeCells count="8"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A5" sqref="A5:F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  <col min="8" max="8" width="10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71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11" ht="12.75">
      <c r="A10" s="210"/>
      <c r="B10" s="211"/>
      <c r="C10" s="10"/>
      <c r="D10" s="10" t="s">
        <v>3</v>
      </c>
      <c r="E10" s="10" t="s">
        <v>6</v>
      </c>
      <c r="F10" s="11" t="s">
        <v>0</v>
      </c>
      <c r="H10" s="1"/>
      <c r="I10" s="1"/>
      <c r="J10" s="1"/>
      <c r="K10" s="1"/>
    </row>
    <row r="11" spans="1:11" ht="12.75">
      <c r="A11" s="17">
        <v>1</v>
      </c>
      <c r="B11" s="8"/>
      <c r="C11" s="8"/>
      <c r="D11" s="22"/>
      <c r="E11" s="17"/>
      <c r="F11" s="37"/>
      <c r="G11" s="21"/>
      <c r="H11" s="73"/>
      <c r="I11" s="74"/>
      <c r="J11" s="74"/>
      <c r="K11" s="74"/>
    </row>
    <row r="12" spans="1:11" ht="12.75">
      <c r="A12" s="17">
        <v>2</v>
      </c>
      <c r="B12" s="8"/>
      <c r="C12" s="8"/>
      <c r="D12" s="22"/>
      <c r="E12" s="17"/>
      <c r="F12" s="37"/>
      <c r="G12" s="21"/>
      <c r="H12" s="73"/>
      <c r="I12" s="74"/>
      <c r="J12" s="74"/>
      <c r="K12" s="74"/>
    </row>
    <row r="13" spans="1:11" ht="12.75">
      <c r="A13" s="44">
        <v>3</v>
      </c>
      <c r="B13" s="15"/>
      <c r="C13" s="15"/>
      <c r="D13" s="45"/>
      <c r="E13" s="44"/>
      <c r="F13" s="63"/>
      <c r="G13" s="21"/>
      <c r="H13" s="1"/>
      <c r="I13" s="1"/>
      <c r="J13" s="1"/>
      <c r="K13" s="1"/>
    </row>
    <row r="14" spans="1:11" ht="12.75">
      <c r="A14" s="17">
        <v>4</v>
      </c>
      <c r="B14" s="8"/>
      <c r="C14" s="8"/>
      <c r="D14" s="22"/>
      <c r="E14" s="17"/>
      <c r="F14" s="23"/>
      <c r="G14" s="25"/>
      <c r="H14" s="1"/>
      <c r="I14" s="1"/>
      <c r="J14" s="1"/>
      <c r="K14" s="1"/>
    </row>
    <row r="15" spans="1:8" ht="12.75">
      <c r="A15" s="17"/>
      <c r="B15" s="8"/>
      <c r="C15" s="8"/>
      <c r="D15" s="39"/>
      <c r="E15" s="36"/>
      <c r="F15" s="37"/>
      <c r="G15" s="34"/>
      <c r="H15" s="24"/>
    </row>
    <row r="16" spans="1:8" ht="12.75">
      <c r="A16" s="16"/>
      <c r="B16" s="8"/>
      <c r="C16" s="8"/>
      <c r="D16" s="43"/>
      <c r="E16" s="27" t="s">
        <v>11</v>
      </c>
      <c r="F16" s="150">
        <f>SUM(F11:F15)</f>
        <v>0</v>
      </c>
      <c r="G16" s="24"/>
      <c r="H16" s="24"/>
    </row>
    <row r="17" spans="1:8" ht="12.75">
      <c r="A17" s="3"/>
      <c r="B17" s="8"/>
      <c r="C17" s="8"/>
      <c r="D17" s="40"/>
      <c r="E17" s="49" t="s">
        <v>10</v>
      </c>
      <c r="F17" s="28">
        <v>0</v>
      </c>
      <c r="G17" s="35"/>
      <c r="H17" s="34"/>
    </row>
    <row r="18" spans="4:8" ht="12.75">
      <c r="D18" s="24"/>
      <c r="E18" s="24"/>
      <c r="F18" s="24" t="s">
        <v>70</v>
      </c>
      <c r="G18" s="34"/>
      <c r="H18" s="24"/>
    </row>
    <row r="19" spans="1:8" ht="12.75">
      <c r="A19" s="4"/>
      <c r="B19" s="4"/>
      <c r="C19" s="4"/>
      <c r="D19" s="41"/>
      <c r="E19" s="41"/>
      <c r="F19" s="42"/>
      <c r="G19" s="24"/>
      <c r="H19" s="24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</sheetData>
  <sheetProtection/>
  <mergeCells count="8"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.875" style="0" customWidth="1"/>
    <col min="2" max="2" width="20.875" style="0" customWidth="1"/>
    <col min="3" max="3" width="16.25390625" style="0" customWidth="1"/>
    <col min="4" max="4" width="16.375" style="0" customWidth="1"/>
    <col min="5" max="5" width="10.125" style="0" customWidth="1"/>
    <col min="6" max="6" width="16.75390625" style="0" customWidth="1"/>
    <col min="7" max="7" width="8.25390625" style="0" bestFit="1" customWidth="1"/>
    <col min="8" max="8" width="7.00390625" style="0" bestFit="1" customWidth="1"/>
    <col min="9" max="9" width="7.125" style="0" customWidth="1"/>
    <col min="10" max="10" width="7.25390625" style="0" customWidth="1"/>
    <col min="11" max="11" width="8.2539062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75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9" ht="12.75">
      <c r="A10" s="210"/>
      <c r="B10" s="211"/>
      <c r="C10" s="10"/>
      <c r="D10" s="10" t="s">
        <v>3</v>
      </c>
      <c r="E10" s="10" t="s">
        <v>6</v>
      </c>
      <c r="F10" s="11" t="s">
        <v>0</v>
      </c>
      <c r="G10" s="1"/>
      <c r="H10" s="1"/>
      <c r="I10" s="1"/>
    </row>
    <row r="11" spans="1:11" ht="22.5">
      <c r="A11" s="17">
        <v>1</v>
      </c>
      <c r="B11" s="151" t="s">
        <v>65</v>
      </c>
      <c r="C11" s="194" t="s">
        <v>78</v>
      </c>
      <c r="D11" s="195">
        <v>43461</v>
      </c>
      <c r="E11" s="19">
        <v>506191</v>
      </c>
      <c r="F11" s="64">
        <v>-105000</v>
      </c>
      <c r="G11" s="202"/>
      <c r="H11" s="204" t="s">
        <v>33</v>
      </c>
      <c r="I11" s="216" t="s">
        <v>76</v>
      </c>
      <c r="J11" s="216"/>
      <c r="K11" s="216"/>
    </row>
    <row r="12" spans="1:11" ht="23.25" thickBot="1">
      <c r="A12" s="19">
        <v>2</v>
      </c>
      <c r="B12" s="68" t="s">
        <v>65</v>
      </c>
      <c r="C12" s="199" t="s">
        <v>79</v>
      </c>
      <c r="D12" s="200">
        <v>43461</v>
      </c>
      <c r="E12" s="201">
        <v>506189</v>
      </c>
      <c r="F12" s="112">
        <v>-105000</v>
      </c>
      <c r="G12" s="203">
        <f>SUM(F11:F12)</f>
        <v>-210000</v>
      </c>
      <c r="H12" s="204" t="s">
        <v>33</v>
      </c>
      <c r="I12" s="216" t="s">
        <v>77</v>
      </c>
      <c r="J12" s="216"/>
      <c r="K12" s="216"/>
    </row>
    <row r="13" spans="1:9" ht="13.5" thickTop="1">
      <c r="A13" s="19">
        <v>3</v>
      </c>
      <c r="B13" s="15"/>
      <c r="C13" s="15"/>
      <c r="D13" s="196"/>
      <c r="E13" s="197"/>
      <c r="F13" s="198"/>
      <c r="G13" s="25"/>
      <c r="H13" s="1"/>
      <c r="I13" s="1"/>
    </row>
    <row r="14" spans="1:9" ht="12.75">
      <c r="A14" s="19">
        <v>4</v>
      </c>
      <c r="B14" s="8"/>
      <c r="C14" s="8"/>
      <c r="D14" s="18"/>
      <c r="E14" s="19"/>
      <c r="F14" s="20"/>
      <c r="G14" s="25"/>
      <c r="H14" s="1"/>
      <c r="I14" s="1"/>
    </row>
    <row r="15" spans="1:7" ht="12.75">
      <c r="A15" s="19"/>
      <c r="B15" s="8"/>
      <c r="C15" s="8"/>
      <c r="D15" s="18"/>
      <c r="E15" s="19"/>
      <c r="F15" s="20"/>
      <c r="G15" s="1"/>
    </row>
    <row r="16" spans="1:7" ht="12.75">
      <c r="A16" s="16"/>
      <c r="B16" s="15"/>
      <c r="C16" s="15"/>
      <c r="D16" s="26"/>
      <c r="E16" s="27" t="s">
        <v>11</v>
      </c>
      <c r="F16" s="150">
        <f>SUM(F11:F15)</f>
        <v>-210000</v>
      </c>
      <c r="G16" s="24"/>
    </row>
    <row r="17" spans="1:8" ht="12.75">
      <c r="A17" s="3"/>
      <c r="B17" s="8"/>
      <c r="C17" s="8"/>
      <c r="D17" s="9"/>
      <c r="E17" s="49" t="s">
        <v>10</v>
      </c>
      <c r="F17" s="58">
        <v>-210000</v>
      </c>
      <c r="G17" s="35"/>
      <c r="H17" s="1"/>
    </row>
    <row r="18" spans="5:7" ht="12.75">
      <c r="E18" s="24"/>
      <c r="F18" s="24"/>
      <c r="G18" s="34"/>
    </row>
    <row r="19" spans="1:10" ht="12.75">
      <c r="A19" s="4"/>
      <c r="B19" s="4"/>
      <c r="C19" s="4"/>
      <c r="D19" s="4"/>
      <c r="E19" s="4"/>
      <c r="F19" s="13"/>
      <c r="J19" s="24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10">
    <mergeCell ref="I11:K11"/>
    <mergeCell ref="I12:K12"/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PageLayoutView="0" workbookViewId="0" topLeftCell="A1">
      <selection activeCell="C9" sqref="C9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18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>
        <v>5</v>
      </c>
      <c r="B15" s="8"/>
      <c r="C15" s="57"/>
      <c r="D15" s="30"/>
      <c r="E15" s="17"/>
      <c r="F15" s="23"/>
      <c r="G15" s="1"/>
    </row>
    <row r="16" spans="1:7" ht="12.75">
      <c r="A16" s="16"/>
      <c r="B16" s="15"/>
      <c r="C16" s="56"/>
      <c r="D16" s="31"/>
      <c r="E16" s="27" t="s">
        <v>11</v>
      </c>
      <c r="F16" s="84">
        <f>SUM(F11:F15)</f>
        <v>0</v>
      </c>
      <c r="G16" s="34"/>
    </row>
    <row r="17" spans="1:7" ht="12.75">
      <c r="A17" s="3"/>
      <c r="B17" s="8"/>
      <c r="C17" s="57"/>
      <c r="D17" s="32"/>
      <c r="E17" s="49" t="s">
        <v>10</v>
      </c>
      <c r="F17" s="50">
        <v>0</v>
      </c>
      <c r="G17" s="35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7">
      <selection activeCell="C14" sqref="C14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23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58.5">
      <c r="A11" s="17">
        <v>1</v>
      </c>
      <c r="B11" s="85" t="s">
        <v>22</v>
      </c>
      <c r="C11" s="72" t="s">
        <v>26</v>
      </c>
      <c r="D11" s="22">
        <v>43182</v>
      </c>
      <c r="E11" s="17">
        <v>33</v>
      </c>
      <c r="F11" s="37">
        <v>96000</v>
      </c>
      <c r="G11" s="59"/>
    </row>
    <row r="12" spans="1:7" ht="69" thickBot="1">
      <c r="A12" s="66">
        <v>2</v>
      </c>
      <c r="B12" s="86" t="s">
        <v>24</v>
      </c>
      <c r="C12" s="87" t="s">
        <v>25</v>
      </c>
      <c r="D12" s="67">
        <v>43182</v>
      </c>
      <c r="E12" s="66">
        <v>37</v>
      </c>
      <c r="F12" s="69">
        <v>96000</v>
      </c>
      <c r="G12" s="88">
        <f>SUM(F11:F12)</f>
        <v>192000</v>
      </c>
    </row>
    <row r="13" spans="1:7" ht="69.75" thickBot="1" thickTop="1">
      <c r="A13" s="89">
        <v>3</v>
      </c>
      <c r="B13" s="90" t="s">
        <v>27</v>
      </c>
      <c r="C13" s="91" t="s">
        <v>41</v>
      </c>
      <c r="D13" s="92">
        <v>43185</v>
      </c>
      <c r="E13" s="89">
        <v>33</v>
      </c>
      <c r="F13" s="93">
        <v>96000</v>
      </c>
      <c r="G13" s="94">
        <f>SUM(F13)</f>
        <v>96000</v>
      </c>
    </row>
    <row r="14" spans="1:7" ht="50.25" thickBot="1" thickTop="1">
      <c r="A14" s="89">
        <v>4</v>
      </c>
      <c r="B14" s="95" t="s">
        <v>28</v>
      </c>
      <c r="C14" s="91" t="s">
        <v>29</v>
      </c>
      <c r="D14" s="92">
        <v>43186</v>
      </c>
      <c r="E14" s="89">
        <v>2</v>
      </c>
      <c r="F14" s="93">
        <v>96000</v>
      </c>
      <c r="G14" s="94">
        <f>SUM(F14)</f>
        <v>96000</v>
      </c>
    </row>
    <row r="15" spans="1:7" ht="13.5" thickTop="1">
      <c r="A15" s="44">
        <v>5</v>
      </c>
      <c r="B15" s="15"/>
      <c r="C15" s="15"/>
      <c r="D15" s="45"/>
      <c r="E15" s="44"/>
      <c r="F15" s="65"/>
      <c r="G15" s="1"/>
    </row>
    <row r="16" spans="1:7" ht="12.75">
      <c r="A16" s="16"/>
      <c r="B16" s="15"/>
      <c r="C16" s="15"/>
      <c r="D16" s="26"/>
      <c r="E16" s="27" t="s">
        <v>11</v>
      </c>
      <c r="F16" s="96">
        <f>SUM(F11:F15)</f>
        <v>384000</v>
      </c>
      <c r="G16" s="34"/>
    </row>
    <row r="17" spans="1:8" ht="12.75">
      <c r="A17" s="3"/>
      <c r="B17" s="8"/>
      <c r="C17" s="8"/>
      <c r="D17" s="9"/>
      <c r="E17" s="51" t="s">
        <v>10</v>
      </c>
      <c r="F17" s="50"/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="115" zoomScaleNormal="115" zoomScalePageLayoutView="0" workbookViewId="0" topLeftCell="A1">
      <selection activeCell="G16" sqref="G16"/>
    </sheetView>
  </sheetViews>
  <sheetFormatPr defaultColWidth="9.00390625" defaultRowHeight="12.75"/>
  <cols>
    <col min="1" max="1" width="2.875" style="0" customWidth="1"/>
    <col min="2" max="2" width="22.00390625" style="0" bestFit="1" customWidth="1"/>
    <col min="3" max="3" width="22.875" style="0" customWidth="1"/>
    <col min="4" max="4" width="14.25390625" style="0" customWidth="1"/>
    <col min="5" max="5" width="10.125" style="0" customWidth="1"/>
    <col min="6" max="6" width="15.00390625" style="0" customWidth="1"/>
    <col min="7" max="7" width="7.625" style="122" bestFit="1" customWidth="1"/>
    <col min="8" max="8" width="6.75390625" style="144" bestFit="1" customWidth="1"/>
    <col min="9" max="9" width="8.25390625" style="122" bestFit="1" customWidth="1"/>
    <col min="10" max="10" width="8.875" style="122" customWidth="1"/>
    <col min="11" max="11" width="7.00390625" style="0" customWidth="1"/>
    <col min="12" max="12" width="6.37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31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53"/>
      <c r="D8" s="212" t="s">
        <v>5</v>
      </c>
      <c r="E8" s="212"/>
      <c r="F8" s="212"/>
    </row>
    <row r="9" spans="1:6" ht="45.75" customHeight="1">
      <c r="A9" s="210"/>
      <c r="B9" s="211"/>
      <c r="C9" s="55" t="s">
        <v>15</v>
      </c>
      <c r="D9" s="213" t="s">
        <v>7</v>
      </c>
      <c r="E9" s="211"/>
      <c r="F9" s="211"/>
    </row>
    <row r="10" spans="1:6" ht="12.75">
      <c r="A10" s="210"/>
      <c r="B10" s="211"/>
      <c r="C10" s="54"/>
      <c r="D10" s="10" t="s">
        <v>3</v>
      </c>
      <c r="E10" s="10" t="s">
        <v>6</v>
      </c>
      <c r="F10" s="11" t="s">
        <v>0</v>
      </c>
    </row>
    <row r="11" spans="1:7" ht="36.75" thickBot="1">
      <c r="A11" s="66">
        <v>1</v>
      </c>
      <c r="B11" s="68" t="s">
        <v>30</v>
      </c>
      <c r="C11" s="87" t="s">
        <v>52</v>
      </c>
      <c r="D11" s="67">
        <v>43209</v>
      </c>
      <c r="E11" s="66">
        <v>133</v>
      </c>
      <c r="F11" s="69">
        <v>96000</v>
      </c>
      <c r="G11" s="141">
        <f>SUM(F11)</f>
        <v>96000</v>
      </c>
    </row>
    <row r="12" spans="1:11" ht="34.5" thickBot="1" thickTop="1">
      <c r="A12" s="89">
        <v>2</v>
      </c>
      <c r="B12" s="97" t="s">
        <v>32</v>
      </c>
      <c r="C12" s="98" t="s">
        <v>51</v>
      </c>
      <c r="D12" s="92">
        <v>43210</v>
      </c>
      <c r="E12" s="89">
        <v>774</v>
      </c>
      <c r="F12" s="93">
        <v>96000</v>
      </c>
      <c r="G12" s="123">
        <f>SUM(F12)</f>
        <v>96000</v>
      </c>
      <c r="K12" s="148" t="s">
        <v>43</v>
      </c>
    </row>
    <row r="13" spans="1:10" ht="46.5" thickBot="1" thickTop="1">
      <c r="A13" s="89">
        <v>3</v>
      </c>
      <c r="B13" s="97" t="s">
        <v>28</v>
      </c>
      <c r="C13" s="98" t="s">
        <v>39</v>
      </c>
      <c r="D13" s="92">
        <v>43213</v>
      </c>
      <c r="E13" s="89">
        <v>788831</v>
      </c>
      <c r="F13" s="99">
        <v>-96000</v>
      </c>
      <c r="G13" s="142">
        <f>SUM(F13)</f>
        <v>-96000</v>
      </c>
      <c r="H13" s="145" t="s">
        <v>33</v>
      </c>
      <c r="I13" s="100" t="s">
        <v>34</v>
      </c>
      <c r="J13" s="101" t="s">
        <v>35</v>
      </c>
    </row>
    <row r="14" spans="1:10" ht="46.5" thickBot="1" thickTop="1">
      <c r="A14" s="89">
        <v>4</v>
      </c>
      <c r="B14" s="115" t="s">
        <v>36</v>
      </c>
      <c r="C14" s="98" t="s">
        <v>40</v>
      </c>
      <c r="D14" s="92">
        <v>43218</v>
      </c>
      <c r="E14" s="89">
        <v>59489</v>
      </c>
      <c r="F14" s="99">
        <v>-96000</v>
      </c>
      <c r="G14" s="142">
        <f>SUM(F14)</f>
        <v>-96000</v>
      </c>
      <c r="H14" s="146" t="s">
        <v>33</v>
      </c>
      <c r="I14" s="100" t="s">
        <v>37</v>
      </c>
      <c r="J14" s="101" t="s">
        <v>38</v>
      </c>
    </row>
    <row r="15" spans="1:7" ht="13.5" thickTop="1">
      <c r="A15" s="44"/>
      <c r="B15" s="15"/>
      <c r="C15" s="15"/>
      <c r="D15" s="45"/>
      <c r="E15" s="44"/>
      <c r="F15" s="65"/>
      <c r="G15" s="124"/>
    </row>
    <row r="16" spans="1:7" ht="12.75">
      <c r="A16" s="16"/>
      <c r="B16" s="15"/>
      <c r="C16" s="15"/>
      <c r="D16" s="26"/>
      <c r="E16" s="27" t="s">
        <v>11</v>
      </c>
      <c r="F16" s="28">
        <f>SUM(F11:F15)</f>
        <v>0</v>
      </c>
      <c r="G16" s="143"/>
    </row>
    <row r="17" spans="1:8" ht="12.75">
      <c r="A17" s="3"/>
      <c r="B17" s="8"/>
      <c r="C17" s="8"/>
      <c r="D17" s="9"/>
      <c r="E17" s="49" t="s">
        <v>10</v>
      </c>
      <c r="F17" s="50"/>
      <c r="G17" s="125"/>
      <c r="H17" s="147"/>
    </row>
    <row r="18" ht="12.75">
      <c r="G18" s="12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26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115" zoomScaleNormal="115" zoomScalePageLayoutView="0" workbookViewId="0" topLeftCell="A4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104" customWidth="1"/>
    <col min="5" max="5" width="10.125" style="0" customWidth="1"/>
    <col min="6" max="6" width="16.75390625" style="0" customWidth="1"/>
    <col min="7" max="7" width="7.25390625" style="127" bestFit="1" customWidth="1"/>
    <col min="8" max="8" width="5.75390625" style="127" bestFit="1" customWidth="1"/>
    <col min="9" max="9" width="7.25390625" style="127" customWidth="1"/>
    <col min="10" max="10" width="9.875" style="127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42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105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7" ht="12.75">
      <c r="A10" s="210"/>
      <c r="B10" s="211"/>
      <c r="C10" s="10"/>
      <c r="D10" s="106" t="s">
        <v>3</v>
      </c>
      <c r="E10" s="10" t="s">
        <v>6</v>
      </c>
      <c r="F10" s="11" t="s">
        <v>0</v>
      </c>
      <c r="G10" s="128"/>
    </row>
    <row r="11" spans="1:10" ht="33">
      <c r="A11" s="17">
        <v>1</v>
      </c>
      <c r="B11" s="85" t="s">
        <v>32</v>
      </c>
      <c r="C11" s="102" t="s">
        <v>45</v>
      </c>
      <c r="D11" s="22">
        <v>43224</v>
      </c>
      <c r="E11" s="103">
        <v>127679</v>
      </c>
      <c r="F11" s="64">
        <v>-96000</v>
      </c>
      <c r="G11" s="129">
        <f>SUM(F11)</f>
        <v>-96000</v>
      </c>
      <c r="H11" s="130" t="s">
        <v>33</v>
      </c>
      <c r="I11" s="131" t="s">
        <v>43</v>
      </c>
      <c r="J11" s="132" t="s">
        <v>46</v>
      </c>
    </row>
    <row r="12" spans="1:10" ht="33.75" thickBot="1">
      <c r="A12" s="66">
        <v>2</v>
      </c>
      <c r="B12" s="86" t="s">
        <v>17</v>
      </c>
      <c r="C12" s="110" t="s">
        <v>44</v>
      </c>
      <c r="D12" s="67">
        <v>43228</v>
      </c>
      <c r="E12" s="111">
        <v>220171</v>
      </c>
      <c r="F12" s="112">
        <v>-94000</v>
      </c>
      <c r="G12" s="133">
        <f>SUM(F12)</f>
        <v>-94000</v>
      </c>
      <c r="H12" s="130" t="s">
        <v>33</v>
      </c>
      <c r="I12" s="131" t="s">
        <v>47</v>
      </c>
      <c r="J12" s="132" t="s">
        <v>48</v>
      </c>
    </row>
    <row r="13" spans="1:7" ht="51" thickBot="1" thickTop="1">
      <c r="A13" s="89">
        <v>3</v>
      </c>
      <c r="B13" s="90" t="s">
        <v>49</v>
      </c>
      <c r="C13" s="98" t="s">
        <v>50</v>
      </c>
      <c r="D13" s="92">
        <v>43231</v>
      </c>
      <c r="E13" s="113">
        <v>376</v>
      </c>
      <c r="F13" s="114">
        <v>96000</v>
      </c>
      <c r="G13" s="134">
        <f>SUM(F13)</f>
        <v>96000</v>
      </c>
    </row>
    <row r="14" spans="1:7" ht="13.5" thickTop="1">
      <c r="A14" s="44">
        <v>4</v>
      </c>
      <c r="B14" s="15"/>
      <c r="C14" s="15"/>
      <c r="D14" s="45"/>
      <c r="E14" s="109"/>
      <c r="F14" s="63"/>
      <c r="G14" s="135"/>
    </row>
    <row r="15" spans="1:7" ht="12.75">
      <c r="A15" s="17"/>
      <c r="B15" s="8"/>
      <c r="C15" s="8"/>
      <c r="D15" s="22"/>
      <c r="E15" s="103"/>
      <c r="F15" s="23"/>
      <c r="G15" s="136"/>
    </row>
    <row r="16" spans="1:7" ht="12.75">
      <c r="A16" s="16"/>
      <c r="B16" s="15"/>
      <c r="C16" s="15"/>
      <c r="D16" s="26"/>
      <c r="E16" s="27" t="s">
        <v>11</v>
      </c>
      <c r="F16" s="150">
        <f>SUM(F11:F15)</f>
        <v>-94000</v>
      </c>
      <c r="G16" s="137"/>
    </row>
    <row r="17" spans="1:7" ht="12.75">
      <c r="A17" s="3"/>
      <c r="B17" s="8"/>
      <c r="C17" s="8"/>
      <c r="D17" s="107"/>
      <c r="E17" s="49" t="s">
        <v>10</v>
      </c>
      <c r="F17" s="58" t="s">
        <v>16</v>
      </c>
      <c r="G17" s="138"/>
    </row>
    <row r="18" ht="12.75">
      <c r="G18" s="136"/>
    </row>
    <row r="19" spans="1:6" ht="12.75">
      <c r="A19" s="4"/>
      <c r="B19" s="4"/>
      <c r="C19" s="4"/>
      <c r="D19" s="108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39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140"/>
    </row>
    <row r="24" spans="1:7" ht="12.75">
      <c r="A24" s="46"/>
      <c r="B24" s="46"/>
      <c r="C24" s="46"/>
      <c r="D24" s="207"/>
      <c r="E24" s="207"/>
      <c r="F24" s="207"/>
      <c r="G24" s="140"/>
    </row>
    <row r="25" spans="1:7" ht="12.75">
      <c r="A25" s="46"/>
      <c r="B25" s="46"/>
      <c r="C25" s="46"/>
      <c r="D25" s="207"/>
      <c r="E25" s="207"/>
      <c r="F25" s="207"/>
      <c r="G25" s="140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9.7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59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90.75" thickBot="1">
      <c r="A11" s="17">
        <v>1</v>
      </c>
      <c r="B11" s="68" t="s">
        <v>30</v>
      </c>
      <c r="C11" s="154" t="s">
        <v>60</v>
      </c>
      <c r="D11" s="155">
        <v>43266</v>
      </c>
      <c r="E11" s="156">
        <v>229</v>
      </c>
      <c r="F11" s="157">
        <v>35000</v>
      </c>
      <c r="G11" s="158">
        <f>SUM(F11)</f>
        <v>35000</v>
      </c>
    </row>
    <row r="12" spans="1:9" ht="91.5" thickBot="1" thickTop="1">
      <c r="A12" s="17">
        <v>2</v>
      </c>
      <c r="B12" s="115" t="s">
        <v>30</v>
      </c>
      <c r="C12" s="160" t="s">
        <v>60</v>
      </c>
      <c r="D12" s="163">
        <v>43266</v>
      </c>
      <c r="E12" s="164">
        <v>229</v>
      </c>
      <c r="F12" s="161">
        <v>-35000</v>
      </c>
      <c r="G12" s="162">
        <f>SUM(F12)</f>
        <v>-35000</v>
      </c>
      <c r="I12" s="159" t="s">
        <v>61</v>
      </c>
    </row>
    <row r="13" spans="1:7" ht="13.5" thickTop="1">
      <c r="A13" s="17">
        <v>3</v>
      </c>
      <c r="B13" s="152"/>
      <c r="C13" s="15"/>
      <c r="D13" s="45"/>
      <c r="E13" s="153"/>
      <c r="F13" s="65"/>
      <c r="G13" s="25"/>
    </row>
    <row r="14" spans="1:7" ht="12.75">
      <c r="A14" s="17">
        <v>4</v>
      </c>
      <c r="B14" s="151"/>
      <c r="C14" s="8"/>
      <c r="D14" s="22"/>
      <c r="E14" s="36"/>
      <c r="F14" s="37"/>
      <c r="G14" s="25"/>
    </row>
    <row r="15" spans="1:7" ht="12.75">
      <c r="A15" s="17"/>
      <c r="B15" s="8"/>
      <c r="C15" s="8"/>
      <c r="D15" s="22"/>
      <c r="E15" s="36"/>
      <c r="F15" s="37"/>
      <c r="G15" s="34"/>
    </row>
    <row r="16" spans="1:7" ht="12.75">
      <c r="A16" s="3"/>
      <c r="B16" s="8"/>
      <c r="C16" s="8"/>
      <c r="D16" s="26"/>
      <c r="E16" s="27" t="s">
        <v>11</v>
      </c>
      <c r="F16" s="150">
        <f>SUM(F11:F15)</f>
        <v>0</v>
      </c>
      <c r="G16" s="24"/>
    </row>
    <row r="17" spans="1:8" ht="12.75">
      <c r="A17" s="3"/>
      <c r="B17" s="8"/>
      <c r="C17" s="8"/>
      <c r="D17" s="9"/>
      <c r="E17" s="49" t="s">
        <v>10</v>
      </c>
      <c r="F17" s="58">
        <v>0</v>
      </c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62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165">
        <f>SUM(F11:F15)</f>
        <v>0</v>
      </c>
      <c r="G16" s="24"/>
    </row>
    <row r="17" spans="1:8" ht="12.75">
      <c r="A17" s="3"/>
      <c r="B17" s="8"/>
      <c r="C17" s="8"/>
      <c r="D17" s="9"/>
      <c r="E17" s="49" t="s">
        <v>10</v>
      </c>
      <c r="F17" s="50">
        <v>0</v>
      </c>
      <c r="G17" s="35"/>
      <c r="H17" s="1"/>
    </row>
    <row r="18" ht="12.75">
      <c r="G18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7"/>
      <c r="B24" s="47"/>
      <c r="C24" s="47"/>
      <c r="D24" s="207"/>
      <c r="E24" s="207"/>
      <c r="F24" s="207"/>
      <c r="G24" s="46"/>
    </row>
    <row r="25" spans="1:7" ht="12.75">
      <c r="A25" s="47"/>
      <c r="B25" s="47"/>
      <c r="C25" s="47"/>
      <c r="D25" s="207"/>
      <c r="E25" s="207"/>
      <c r="F25" s="207"/>
      <c r="G25" s="46"/>
    </row>
    <row r="26" spans="1:6" ht="12.75">
      <c r="A26" s="48"/>
      <c r="B26" s="48"/>
      <c r="C26" s="48"/>
      <c r="D26" s="207"/>
      <c r="E26" s="207"/>
      <c r="F26" s="207"/>
    </row>
    <row r="27" spans="1:6" ht="12.75">
      <c r="A27" s="48"/>
      <c r="B27" s="48"/>
      <c r="C27" s="48"/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375" style="0" customWidth="1"/>
    <col min="5" max="5" width="10.125" style="0" customWidth="1"/>
    <col min="6" max="6" width="16.75390625" style="0" customWidth="1"/>
    <col min="7" max="7" width="19.2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14" t="s">
        <v>19</v>
      </c>
      <c r="B5" s="214"/>
      <c r="C5" s="214"/>
      <c r="D5" s="214"/>
      <c r="E5" s="214"/>
      <c r="F5" s="214"/>
    </row>
    <row r="6" spans="1:6" ht="12.75">
      <c r="A6" s="214"/>
      <c r="B6" s="214"/>
      <c r="C6" s="214"/>
      <c r="D6" s="214"/>
      <c r="E6" s="214"/>
      <c r="F6" s="214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166">
        <f>SUM(F11:F15)</f>
        <v>0</v>
      </c>
      <c r="G16" s="24"/>
    </row>
    <row r="17" spans="1:8" ht="12.75">
      <c r="A17" s="3"/>
      <c r="B17" s="8"/>
      <c r="C17" s="8"/>
      <c r="D17" s="9"/>
      <c r="E17" s="49" t="s">
        <v>10</v>
      </c>
      <c r="F17" s="58">
        <v>0</v>
      </c>
      <c r="G17" s="35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.875" style="0" customWidth="1"/>
    <col min="2" max="2" width="22.875" style="0" customWidth="1"/>
    <col min="3" max="3" width="25.125" style="0" customWidth="1"/>
    <col min="4" max="4" width="16.375" style="0" customWidth="1"/>
    <col min="5" max="5" width="10.125" style="0" customWidth="1"/>
    <col min="6" max="6" width="16.75390625" style="0" customWidth="1"/>
    <col min="7" max="7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8" t="s">
        <v>12</v>
      </c>
      <c r="F3" s="208"/>
    </row>
    <row r="4" spans="1:3" ht="12.75">
      <c r="A4" s="1"/>
      <c r="B4" s="5"/>
      <c r="C4" s="5"/>
    </row>
    <row r="5" spans="1:6" ht="12.75">
      <c r="A5" s="209" t="s">
        <v>20</v>
      </c>
      <c r="B5" s="209"/>
      <c r="C5" s="209"/>
      <c r="D5" s="209"/>
      <c r="E5" s="209"/>
      <c r="F5" s="209"/>
    </row>
    <row r="6" spans="1:6" ht="12.75">
      <c r="A6" s="209"/>
      <c r="B6" s="209"/>
      <c r="C6" s="209"/>
      <c r="D6" s="209"/>
      <c r="E6" s="209"/>
      <c r="F6" s="209"/>
    </row>
    <row r="7" spans="1:6" ht="12.75">
      <c r="A7" s="1"/>
      <c r="B7" s="5"/>
      <c r="C7" s="5"/>
      <c r="D7" s="2"/>
      <c r="E7" s="2"/>
      <c r="F7" s="2"/>
    </row>
    <row r="8" spans="1:6" ht="12.75">
      <c r="A8" s="210" t="s">
        <v>6</v>
      </c>
      <c r="B8" s="211" t="s">
        <v>1</v>
      </c>
      <c r="C8" s="10"/>
      <c r="D8" s="212" t="s">
        <v>5</v>
      </c>
      <c r="E8" s="212"/>
      <c r="F8" s="212"/>
    </row>
    <row r="9" spans="1:6" ht="45.75" customHeight="1">
      <c r="A9" s="210"/>
      <c r="B9" s="211"/>
      <c r="C9" s="10" t="s">
        <v>15</v>
      </c>
      <c r="D9" s="211" t="s">
        <v>7</v>
      </c>
      <c r="E9" s="211"/>
      <c r="F9" s="211"/>
    </row>
    <row r="10" spans="1:6" ht="12.75">
      <c r="A10" s="210"/>
      <c r="B10" s="211"/>
      <c r="C10" s="10"/>
      <c r="D10" s="10" t="s">
        <v>3</v>
      </c>
      <c r="E10" s="10" t="s">
        <v>6</v>
      </c>
      <c r="F10" s="11" t="s">
        <v>0</v>
      </c>
    </row>
    <row r="11" spans="1:7" ht="13.5" thickBot="1">
      <c r="A11" s="17">
        <v>1</v>
      </c>
      <c r="B11" s="168"/>
      <c r="C11" s="169"/>
      <c r="D11" s="170"/>
      <c r="E11" s="171"/>
      <c r="F11" s="172"/>
      <c r="G11" s="173"/>
    </row>
    <row r="12" spans="1:7" ht="13.5" thickTop="1">
      <c r="A12" s="17">
        <v>2</v>
      </c>
      <c r="B12" s="15"/>
      <c r="C12" s="15"/>
      <c r="D12" s="45"/>
      <c r="E12" s="44"/>
      <c r="F12" s="6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150">
        <f>SUM(F11:F15)</f>
        <v>0</v>
      </c>
      <c r="G16" s="33"/>
    </row>
    <row r="17" spans="1:7" ht="12.75">
      <c r="A17" s="3"/>
      <c r="B17" s="8"/>
      <c r="C17" s="8"/>
      <c r="D17" s="9"/>
      <c r="E17" s="49" t="s">
        <v>10</v>
      </c>
      <c r="F17" s="28">
        <v>0</v>
      </c>
      <c r="G17" s="29"/>
    </row>
    <row r="18" spans="5:7" ht="12.75">
      <c r="E18" s="24"/>
      <c r="F18" s="24"/>
      <c r="G18" s="2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5" t="s">
        <v>13</v>
      </c>
      <c r="B23" s="205"/>
      <c r="C23" s="52"/>
      <c r="D23" s="207" t="s">
        <v>14</v>
      </c>
      <c r="E23" s="207"/>
      <c r="F23" s="207"/>
      <c r="G23" s="46"/>
    </row>
    <row r="24" spans="1:7" ht="12.75">
      <c r="A24" s="46"/>
      <c r="B24" s="46"/>
      <c r="C24" s="46"/>
      <c r="D24" s="207"/>
      <c r="E24" s="207"/>
      <c r="F24" s="207"/>
      <c r="G24" s="46"/>
    </row>
    <row r="25" spans="1:7" ht="12.75">
      <c r="A25" s="46"/>
      <c r="B25" s="46"/>
      <c r="C25" s="46"/>
      <c r="D25" s="207"/>
      <c r="E25" s="207"/>
      <c r="F25" s="207"/>
      <c r="G25" s="46"/>
    </row>
    <row r="26" spans="4:6" ht="12.75">
      <c r="D26" s="207"/>
      <c r="E26" s="207"/>
      <c r="F26" s="207"/>
    </row>
    <row r="27" spans="4:6" ht="12.75">
      <c r="D27" s="207"/>
      <c r="E27" s="207"/>
      <c r="F27" s="207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2018-06-04T08:45:45Z</cp:lastPrinted>
  <dcterms:created xsi:type="dcterms:W3CDTF">2005-01-14T07:40:11Z</dcterms:created>
  <dcterms:modified xsi:type="dcterms:W3CDTF">2019-06-13T06:19:31Z</dcterms:modified>
  <cp:category/>
  <cp:version/>
  <cp:contentType/>
  <cp:contentStatus/>
</cp:coreProperties>
</file>