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8" windowWidth="14808" windowHeight="7716" firstSheet="4" activeTab="11"/>
  </bookViews>
  <sheets>
    <sheet name="Янв2021" sheetId="1" r:id="rId1"/>
    <sheet name="Февр2021" sheetId="2" r:id="rId2"/>
    <sheet name="Март2021" sheetId="3" r:id="rId3"/>
    <sheet name="Апрель2021" sheetId="4" r:id="rId4"/>
    <sheet name="Май2021" sheetId="5" r:id="rId5"/>
    <sheet name="июнь2021" sheetId="6" r:id="rId6"/>
    <sheet name="Июль2021" sheetId="7" r:id="rId7"/>
    <sheet name="Август2021" sheetId="8" r:id="rId8"/>
    <sheet name="Сентябрь2021" sheetId="9" r:id="rId9"/>
    <sheet name="Октябрь2021" sheetId="10" r:id="rId10"/>
    <sheet name="Ноябрь2021" sheetId="11" r:id="rId11"/>
    <sheet name="Декабрь2021" sheetId="12" r:id="rId12"/>
  </sheets>
  <calcPr calcId="145621" refMode="R1C1"/>
</workbook>
</file>

<file path=xl/calcChain.xml><?xml version="1.0" encoding="utf-8"?>
<calcChain xmlns="http://schemas.openxmlformats.org/spreadsheetml/2006/main">
  <c r="G24" i="12" l="1"/>
  <c r="G23" i="12" l="1"/>
  <c r="G22" i="12"/>
  <c r="G21" i="12"/>
  <c r="G19" i="12"/>
  <c r="G18" i="12"/>
  <c r="G16" i="12"/>
  <c r="G14" i="12"/>
  <c r="G11" i="12"/>
  <c r="G34" i="4" l="1"/>
</calcChain>
</file>

<file path=xl/sharedStrings.xml><?xml version="1.0" encoding="utf-8"?>
<sst xmlns="http://schemas.openxmlformats.org/spreadsheetml/2006/main" count="710" uniqueCount="488">
  <si>
    <t>Приложение 6</t>
  </si>
  <si>
    <t>от 23.12.2019 №579</t>
  </si>
  <si>
    <t>№ п/п</t>
  </si>
  <si>
    <t>Плательщик</t>
  </si>
  <si>
    <t>Дата платежа</t>
  </si>
  <si>
    <t>Сумма</t>
  </si>
  <si>
    <t>ГУП "Белоблводоканал"</t>
  </si>
  <si>
    <t>к приказу Роснедр</t>
  </si>
  <si>
    <t>Наименование
участка недр</t>
  </si>
  <si>
    <t>код 049 1 12 02051 01 6000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</si>
  <si>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(кроме участков недр местного значения) (федеральные государственные органы, Банк России, органы управления государственными внебюджетными фондами Российской Федерации)</t>
  </si>
  <si>
    <t>п/п</t>
  </si>
  <si>
    <t>ООО "ПРОЕКТ-ДЕВЕЛОПМЕНТ"</t>
  </si>
  <si>
    <t>Итого:</t>
  </si>
  <si>
    <t>УФК:</t>
  </si>
  <si>
    <t>АО "Нефтегазгеотерм"</t>
  </si>
  <si>
    <r>
      <t xml:space="preserve">Сведения о поступлении платы за проведение государственной экспертизы запасов
</t>
    </r>
    <r>
      <rPr>
        <b/>
        <sz val="12"/>
        <color theme="1"/>
        <rFont val="Times New Roman"/>
        <family val="1"/>
        <charset val="204"/>
      </rPr>
      <t>по Центрнедра за февраль месяц 2021 года</t>
    </r>
  </si>
  <si>
    <t>ООО "Заокское"</t>
  </si>
  <si>
    <t xml:space="preserve">Плата за проведение гос.экспертизы запасов полезных ископаемых по объекту:Отчет Разведка и оценка запасов подземных вод на участке недр ООО Заокское вблизи п.Сосновый и п.Маяк Сумма 40000-00 
НДС не облагается
</t>
  </si>
  <si>
    <t>ООО "Закаменская ПМК"</t>
  </si>
  <si>
    <t xml:space="preserve">Госпошлина. Плата за проведение государственной экспертизы ЗАПАСОВ полезных ископаемых (Среднедархинтуйская площадь, Республика Бурятия, Закаменский район, лицензия УДЭ 02015 БП </t>
  </si>
  <si>
    <t>ООО "Солар Кремниевые технологии"</t>
  </si>
  <si>
    <t>Госпошлина. Плата за проведение гос экспертизы ЗАПАСОВ по объекту Оценка запасов подземных вод на участке водозабора ООО Солар Кремниевые технологии г Подольск Московск обл.</t>
  </si>
  <si>
    <r>
      <rPr>
        <sz val="12"/>
        <color theme="1"/>
        <rFont val="Times New Roman"/>
        <family val="1"/>
        <charset val="204"/>
      </rPr>
      <t>ООО "СПАССКОЕ"</t>
    </r>
    <r>
      <rPr>
        <sz val="14"/>
        <color theme="1"/>
        <rFont val="Times New Roman"/>
        <family val="1"/>
        <charset val="204"/>
      </rPr>
      <t xml:space="preserve"> имени В.А.Стародубцева</t>
    </r>
  </si>
  <si>
    <t>Госпошлина.За геол.изуч.и оценку запас.прес.подз.вод для пит.и хоз.-быт.водоснабж.с.Спасское и технол.обеспеч.водой с.-х. объектов ООО "СПАССКОЕ" на восточной окраине с. Спасское Новомоск-го р-на Тульской обл</t>
  </si>
  <si>
    <t>ООО "НОРТСА"</t>
  </si>
  <si>
    <t xml:space="preserve">За проведение гос экспертизы подсчета запасов подземных вод на территории ВЗУ ООО "Нортса" вблизи д.Лапино Одинцовского района МО л/с 04481777220 для ФБУ ГКЗ </t>
  </si>
  <si>
    <t>ПОТРЕБИТЕЛЬСКОЕ ОБЩЕСТВО ВЗАИМНОГО ОБЕСПЕЧЕНИЯ "ВЛАДЗЕРНОПРОДУКТ"</t>
  </si>
  <si>
    <t xml:space="preserve">Государственная пошлина за продление сроков действия лицензии ПОВО "Владзернопродукт" в д. Васильевка, д.Федоровка Собин.р-на, Влад.обл.
НДС не облагается
</t>
  </si>
  <si>
    <t>ОАО "Климатехника"</t>
  </si>
  <si>
    <t xml:space="preserve">Госпошлина,Плата за проведение гос.экспертизы запасов пол ископаемых, предоставляемых в пользование участков недр, Отчет "Оценка запасов пресных вод на участке ОАО"Климатехника" в рп.Михнево НДС не облагается.
</t>
  </si>
  <si>
    <t xml:space="preserve"> ув.04 от 12.02.2021</t>
  </si>
  <si>
    <t>ООО "ФИН-Групп"</t>
  </si>
  <si>
    <t xml:space="preserve">Госпошлина. Плата за гос. экспертизу ЗАПАСОВ полезных ископаемых-отчет "Переоценка запасов подземных вод на участке недр ООО "ФИН-Групп" в г.Липецк ЛО". НДС не облагается.
</t>
  </si>
  <si>
    <t>ООО "Егорьевская птицефабрика"</t>
  </si>
  <si>
    <t xml:space="preserve">Госпошлина.Геолог. изуч. недр и развед. работы с целью оц. запасов пит. подзем. вод на участке недр ООО "Егорьевская птицефабрика" в д. Михали г. Егорьевск Московской обл. </t>
  </si>
  <si>
    <t>АО "Вторметинвест"</t>
  </si>
  <si>
    <t>Госпошлина. Плата за проведение государственной экспертизы ЗАПАСОВ подземных вод - участок недр АО "Вторметинвест" в п.им. Воровского Ногинского р-на МО</t>
  </si>
  <si>
    <t>АО "НПЦ "ГИДРОГЕОТЕХ"</t>
  </si>
  <si>
    <t>ЗАО "Геолинк Консалтинг"</t>
  </si>
  <si>
    <t xml:space="preserve">Госпошлина. Плата за проведение госэкспертизы отчета: Разведка (оценка запасов) пресных подз. вод на участках действующих водозаборов МУП КХ "Егорьевские инженерные сети" г.о. Егорьевск, МО. НДС не облагается.
</t>
  </si>
  <si>
    <t>Общество с ограниченной ответственностью "КУРИЛГЕО"</t>
  </si>
  <si>
    <t xml:space="preserve">Госпошлина.Плата за проведение гос.экспертизы "Оперативного подсчета запасов блока С 1-2 Данченковской залежи Айнского золоторудного месторождения по состоянию на 01.01.2021г Сумма 60000-00 Без налога (НДС)
</t>
  </si>
  <si>
    <r>
      <t xml:space="preserve">Сведения о поступлении платы за проведение государственной экспертизы запасов
</t>
    </r>
    <r>
      <rPr>
        <b/>
        <sz val="12"/>
        <color theme="1"/>
        <rFont val="Times New Roman"/>
        <family val="1"/>
        <charset val="204"/>
      </rPr>
      <t>по Центрнедра за март месяц 2021 года</t>
    </r>
  </si>
  <si>
    <t>ООО "Авангард"</t>
  </si>
  <si>
    <t>Госпошлина. Плата за проведение гос. экспертизы запасов подземных вод по водозабору ООО "Авангард" в Ряз. р-не  Ряз. обл.</t>
  </si>
  <si>
    <t>ООО "ДОРПРОЕКТ 33"</t>
  </si>
  <si>
    <t xml:space="preserve">Г/п за выдачу разреш. на застр. площадей залег. полезных ископ, а также размещ в местах их залег подзем сооруж в пред горн. Отв (Пр г/п за гос.рег,а такжеза соверш пр.юр.знач действий) НДС не облагается.
</t>
  </si>
  <si>
    <t>ООО Сфера</t>
  </si>
  <si>
    <t>Госпошлина. Экспертиза запасов подземных вод. Скважина на пресную воду г.Калуга, д.Мстихино Ленинского округа</t>
  </si>
  <si>
    <t>Смотри: уведомление от 22.03.2021 №10</t>
  </si>
  <si>
    <t>Уведомление от 22.03.2021 №10</t>
  </si>
  <si>
    <t xml:space="preserve">Госпошлина за пров гос эксп запасов полезных иск по отчету "Геол изуч недр (поиски и оценка м/р) вблизи п.Северный Бел р-на". Без налога(НДС)
</t>
  </si>
  <si>
    <t>Госпошлина. Плата за проведение государственной экспертизы ЗАПАСОВ подземных вод "Разведка подземных вод на участке недр ФГКУ ЦПА ФСБ России ", Гос.Рег. № 46-20-6785</t>
  </si>
  <si>
    <t>ОБЩЕСТВО С ОГРАНИЧЕННОЙ ОТВЕТСТВЕННОСТЬЮ "АЛЬЯНСПРОФЭКО"</t>
  </si>
  <si>
    <t>Плата за провед гос.экспертизы запасов пол. иск. на объекте"Разведка подземных вод на участках недр ОАО РЖД гСмоленск (ст Красный Бор,ст Ракитная),ст Катынь Смоленского р-на, ст Кардымово  Сумма 40000-00</t>
  </si>
  <si>
    <t>МУП "СТАРООСКОЛЬСКИЙ ВОДОКАНАЛ"</t>
  </si>
  <si>
    <t xml:space="preserve">Плата за провед.гос.экспертизы запасов полезных ископаемых,геолог.,экономич.и экологич.информации о предостав.в пользов.уч-х недр водозабор.участок на южной окраине с.Монаково без НДС
</t>
  </si>
  <si>
    <t>ООО "Холмы"</t>
  </si>
  <si>
    <t>Госпошлина.Плата за проведениегосударственной экспертизы запасов питьевых подземных вод на участке недр ООО "Холмы", расположенном в д. Холмы, г. Егорьевск Московской области</t>
  </si>
  <si>
    <t>ООО "СоюзПроект"</t>
  </si>
  <si>
    <t>Госпошлина.Плата за проведение гос.эксп.ЗАПАСОВ подземных вод на участке ООО "Афинеево-56", д. Афинеево, Наро-Фоминский р-н, МО. Оплата за ООО "Афинеево-56" ИНН 5017070929, по доп. соглашению к дог.№11/02/2019</t>
  </si>
  <si>
    <t>ООО "ТК МИЧУРИНСКИЙ"</t>
  </si>
  <si>
    <t>//ВЗС//00-00// Плата за проведение гос. экспертизы отчета Поиск и оценка запасов ООО "ТК Мичуринский" в Мичуринском р-не Тамбовской области</t>
  </si>
  <si>
    <r>
      <t xml:space="preserve">Сведения о поступлении платы за проведение государственной экспертизы запасов
</t>
    </r>
    <r>
      <rPr>
        <b/>
        <sz val="12"/>
        <color theme="1"/>
        <rFont val="Times New Roman"/>
        <family val="1"/>
        <charset val="204"/>
      </rPr>
      <t>по ЦЕНТРНЕДРА за АПРЕЛЬ месяц 2021 года</t>
    </r>
  </si>
  <si>
    <t>МЕЖРЕГИОНАЛЬНОЕ ОПЕРАЦИОННОЕ УФК (ФГКУ 5 ПУЦ ФСБ РОССИИ)</t>
  </si>
  <si>
    <t>Плата за пров.гос.экс.запасов полез.иск.геолог.эконом. и эколог.инф.о пред. в польз. уч.недр "Погорелкский"  использ.для пит.хоз-быт. водосн.нас-я и тех.обес-я вод. обьек.пром. ФГКУ 5 ПУЦ ФСБ России</t>
  </si>
  <si>
    <t>ОБЩЕСТВО С ОГРАНИЧЕННОЙ ОТВЕТСТВЕННОСТЬЮ "ЭКО СПЕЦ СТРОЙ"</t>
  </si>
  <si>
    <t>Плата за проведение государственной экспертизы ЗАПАСОВ полезных ископаемых по объекту "Разведочные работы с целью переоценки запасов питьевых подземных вод на уч. "Масловский-Индустриальный"</t>
  </si>
  <si>
    <t>04911202051016000120;Возврат ошибочно перечисленной госпошлины. Плата за проведение гос. экспертизы запасов "Разведка (переоценка запасов) Казьминского месторож-я теплоэнергетических вод в Кочубеевском р-не Ставропольского края</t>
  </si>
  <si>
    <t>З/в от 30.03.2021 № 00ЗВ-000009</t>
  </si>
  <si>
    <t>ООО "Дружба"</t>
  </si>
  <si>
    <t>ООО "АГРОЭКО-ВОСТОК"</t>
  </si>
  <si>
    <t xml:space="preserve">За проведение гос.экспертизы подсчета запасов подземных вод на территории ВЗУ ООО Проект-Девелопмент вблизи с.Павловская Слобода Истринского района МО </t>
  </si>
  <si>
    <t>ООО "Ряжский водоканал"</t>
  </si>
  <si>
    <t>Госпошлина.Плата за проведение государственной экспертизы запасов подземных вод Водозабора г.Ряжска ООО "Ряжский Водоканал"</t>
  </si>
  <si>
    <t>на возврат - вх.от 24.03.2021 № 3634</t>
  </si>
  <si>
    <t>МУП "Водоснабжение и водоотведение"</t>
  </si>
  <si>
    <t>Акционерное общество "Стойленский горно-обогатительный комбинат"</t>
  </si>
  <si>
    <t>04911202051016000120;Возврат ошибочно перечисленной госпошлины. Плата за провед.гос.экспертизы ЗАПАСОВ п.и.,геол.,эконом. и эколог.информации. "Доразведка запасов дренаж. подзем вод тех. назнач. Стойленского МП</t>
  </si>
  <si>
    <t>ООО ТК "Подмосковье"</t>
  </si>
  <si>
    <t>ООО "ЭКОСТАНДАРТ "ТЕХНИЧЕСКИЕ РЕШЕНИЯ"</t>
  </si>
  <si>
    <r>
      <t>Плата за проведение госэкспертизы проекта Разведка подз. вод на уч-ке ФГБУ "ДДО "НЕПЕЦИНО" вблизи с. Непецино Коломенского гор. окр. МО.</t>
    </r>
    <r>
      <rPr>
        <sz val="8"/>
        <rFont val="Times New Roman"/>
        <family val="1"/>
        <charset val="204"/>
      </rPr>
      <t xml:space="preserve"> Кол-во</t>
    </r>
    <r>
      <rPr>
        <sz val="8"/>
        <color theme="1"/>
        <rFont val="Times New Roman"/>
        <family val="1"/>
        <charset val="204"/>
      </rPr>
      <t xml:space="preserve"> объектов-1</t>
    </r>
  </si>
  <si>
    <t>ООО "Объединенные коммунальные системы"</t>
  </si>
  <si>
    <t xml:space="preserve">Госпошлина. За провед.гос.эксперт.материалов по подсч. запасов по объекту"Доразведка местор.подз.вод Шульгино Фурмановский р-н, Ивановск.обл."(01.11.20) Лицензия ИВА 00158 ВЭ </t>
  </si>
  <si>
    <t>ООО "АгроЮрьево"</t>
  </si>
  <si>
    <t>Госпошлина Плата за проведение экспертизы запасов"Геол изучение недр в целях поисков и оц. запасов подз. вод для технол. обеспечения объектов ООО "АгроЮрьево" на уч.недр "Западноновиковский-1"</t>
  </si>
  <si>
    <t>АО "РАССВЕТ"</t>
  </si>
  <si>
    <t xml:space="preserve">Плата за проведение экспертизы проекта на проведение работ по объекту "Оценка запасов подземных воддля целей хозяйственно-питьевого и производст. водоснабжения АО "Рассвет" в Ряз </t>
  </si>
  <si>
    <t>АО "ЛГЭК"</t>
  </si>
  <si>
    <t xml:space="preserve">Госпошлина. Плата за провед. государст. эксперт. запасов подземных вод Ситовского участка Липец. месторождения АО ЛГЭК ЛПЦ 00308 ВЭ </t>
  </si>
  <si>
    <t xml:space="preserve">Госпошлина. Плата за провед. государст. эксперт. запасов подземных вод Кузьминского участка Липец. месторождения АО ЛГЭК ЛПЦ 00312 ВЭ </t>
  </si>
  <si>
    <t>МУП "Жилкомхоз" Должанского района</t>
  </si>
  <si>
    <t>Госпошлина.Плата за провед. госуд. экспер. объек"Геологическое изуч. недр и разв. с целью оцен. зап. питьев. подзем. вод на участ. недр МУП"Жилкомхоз"в пгт.Долгое Должанского р-на Орловской обл.</t>
  </si>
  <si>
    <t>Госпошлина.Плата за провед. госуд. экспер. объек"Геологическое изуч. недр и разв. с целью оцен. зап. питьев. подзем. вод на участ. недр МУП"Жилкомхоз"в пгтДолгоеДолжанского р-наОрловской обл.</t>
  </si>
  <si>
    <t>ООО "Лотос"</t>
  </si>
  <si>
    <t xml:space="preserve">Госпошлина. Плата за проведение гос. экспертизы ЗАПАСОВ подземных вод на участке ООО "Лотос", вблизи д. Усадково Рузского района МО. Лицензия МСК № 06227 ВЭ. </t>
  </si>
  <si>
    <t>ООО "КУРИЛГЕО"</t>
  </si>
  <si>
    <t>04911202051016000120;Возврат ошибочно оплаченной госпошлины за проведение гос.экспертизы "Оперативного подсчета запасов блока С 1-2 Данченковской залежи Айнского золоторудного месторождения.</t>
  </si>
  <si>
    <t>З/в от 16.04.2021 № 00ЗВ-000011</t>
  </si>
  <si>
    <t>по п/п от 11.03.2021 № 1023</t>
  </si>
  <si>
    <t>по п/п от 26.01.2021 № 71</t>
  </si>
  <si>
    <t>З/в от 06.04.2021 № 00ЗВ-000010</t>
  </si>
  <si>
    <t>по п/п от 23.12.2020 № 46975</t>
  </si>
  <si>
    <t>Частичный возврат</t>
  </si>
  <si>
    <r>
      <t xml:space="preserve">Сведения о поступлении платы за проведение государственной экспертизы запасов
</t>
    </r>
    <r>
      <rPr>
        <b/>
        <sz val="12"/>
        <color theme="1"/>
        <rFont val="Times New Roman"/>
        <family val="1"/>
        <charset val="204"/>
      </rPr>
      <t>по Центрнедра за январь месяц 2021 года</t>
    </r>
  </si>
  <si>
    <t xml:space="preserve">ООО "РОСЮГРАПРОЕКТ" </t>
  </si>
  <si>
    <t xml:space="preserve">Госпошлина. Плата за проведение государственной экспертизы запасов питьевых подземных вод на участке недр ООО "РосЮграПроект", расположенном в д. Хметьево г.о. Солнечногорск М.О. НДС не облагается.
</t>
  </si>
  <si>
    <t>ООО "РОСЮГРАПРОЕКТ"</t>
  </si>
  <si>
    <t xml:space="preserve">Госпошлина. Плата за проведение государственной экспертизы запасов технических подземных вод на участке недр ООО "РосЮграПроект", расположенном в д. Хметьево г.о. Солнечногорск М.О. НДС не облагается.
</t>
  </si>
  <si>
    <t>ООО "ДЕЛФИН ЛОГИСТИК"</t>
  </si>
  <si>
    <t xml:space="preserve">Госпошлина за проведение гос. экспертизы запасов полезных ископаемых. Геол. изучение недр с целью оценки запасов подземных вод КБК 04911202051016000120 ОКТМО 46000000 Сумма 10000-00 Без налога (НДС)
</t>
  </si>
  <si>
    <t>ООО "Кекстон"</t>
  </si>
  <si>
    <t xml:space="preserve">Госпошлина. Опл.за проведение гос.экспертизы отчета и запасов пол.ископаемых по объекту "Доразведка юж.уч. Новомоск.месторождения кам.соли в Новомоск.р-не Тул.обл" (Лицензия ТУЛ 00630 ТЭ от 16.03.16). НДС не обл
</t>
  </si>
  <si>
    <t xml:space="preserve">Госпошлина.Опл.за проведение гос.экспертизы материалов ТЭО пост.развед.кондиций по объекту "Доразведка юж.уч. Новомоск.месторождения кам.соли в Новомоск.р-не Тул.обл." (Лиц.ТУЛ 0063 ТЭ от 16.03.16). НДС не обл
</t>
  </si>
  <si>
    <t>МУП "Балашихинский Водоканал"</t>
  </si>
  <si>
    <t xml:space="preserve">Государственная пошлина за проведение гос. экспертизы ЗАПАСОВ полезных ископ.. Сумма 40000-00 Без налога (НДС)
</t>
  </si>
  <si>
    <t xml:space="preserve">Госпошлина за пров-е гос эксп-ы запасов полезных иск. по отчету "Геол. из-ие с целью оц. запасов подземных вод на уч. недр в с.Беловское Бел р-на Бел обл."Без налога (НДС)
</t>
  </si>
  <si>
    <t xml:space="preserve">Госпошлина за пров-е гос эксп-ы запасов полезных иск. по отчету "Геол. из-ие с целью оц. запасов подземных вод на уч. недр в п.Разумное Бел р-на Бел обл."Без налога (НДС)
</t>
  </si>
  <si>
    <t xml:space="preserve">Госпошлина за пров-е гос эксп-ы запасов полезных иск. по отчету "Геол. из-ие с целью оц. запасов подземных вод на уч. недр в с.Крутой Лог Бел р-на Бел обл."Без налога (
НДС)
</t>
  </si>
  <si>
    <t xml:space="preserve">Госпошлина. Плата за провед. гос.эксп. ЗАПАСОВ полез. ископ. Геол. изуч. недр и развед. с целью оцен. запас.ПВ на уч.недр МУП Балашихинский Водоканал (ВЗУ мкр. 30),МСК 07042 ВР. Сумма 40000-00 Без налога (НДС)
</t>
  </si>
  <si>
    <t>АО "ГИДЭК"</t>
  </si>
  <si>
    <t>Госпошлина.Опл.за провед.гос.эксперт.зап.п/в по объекту:"Геологическое изучение с целью поисков и оценки запасов питьевых п/в на участке ООО "АКВА СТАР" в близи д.Бабаиха Дмитр.р-на МО</t>
  </si>
  <si>
    <t xml:space="preserve">Госпошлина. Плата за проведение гос. экспертизы запасов "Разведка (переоценка запасов) Казьминского месторож-я теплоэнергетических вод в Кочубеевском р-не Ставропольского кр </t>
  </si>
  <si>
    <t>Направлено в УФК по г. Москве 24.03.2021</t>
  </si>
  <si>
    <t>За проведение гос. экспертизы подсчета запасов подземных вод на территории ВЗУ ООО Проект-Девелопмент вблизи пос. Вешки г.п. Мытищи МО</t>
  </si>
  <si>
    <t>ООО "ЗДК "СИБИРЬ"</t>
  </si>
  <si>
    <t xml:space="preserve">Плата за проведение гос. экспертизы ЗАПАСОВ по объекту на участке недр "Вершинный" месторождения р. Большой Инжуль" (отчет с подсчетом запасов на 01.01.2021г) Лицензия АБН 00834 БЭ. </t>
  </si>
  <si>
    <t>ООО "Фабрика "Шарм"</t>
  </si>
  <si>
    <t xml:space="preserve">Плата за экспертизу запасов подземных вод на участке водозабора ООО "Фабрика "Шарм" в западной части г.Смоленска. НДС не облагается
</t>
  </si>
  <si>
    <t xml:space="preserve">Г/п за выдачу разреш. на застр. площадей залег. полезных ископ, а также размещ в местах их залег подзем сооруж в пред горн. Отв (Пр г/п за гос.рег,а такжеза соверш пр.юр.знач действий) </t>
  </si>
  <si>
    <t>Филиал №1 "Ржевская птицефабрика" ООО "Дантон-Птицепром"</t>
  </si>
  <si>
    <t xml:space="preserve">Госпошлина. Плата за проведение государственной экспертизы   Отчёта:   Доразведка "Есинского месторождения подземных вод в Ржевском районе Тверской области" </t>
  </si>
  <si>
    <t>ООО "ТЕПЛИЧНЫЙ КОМБИНАТ ЖУРИНИЧИ"</t>
  </si>
  <si>
    <t>Госпошлина. Плата за проведение государственной экспертизы запасов …</t>
  </si>
  <si>
    <t>ув. 13 от 21.04.2021</t>
  </si>
  <si>
    <t>на возврат, вх от 23.04.2021 №4920</t>
  </si>
  <si>
    <t xml:space="preserve">Плата за пров. гос. экспертизы Запасов -"Геологическое изучение недр с целью оценки запасов подземных вод на участке недр ООО "ТК Журиничи" вблизи н.п. Журиничи Брянского района Брянской обл." НДС не облагается
</t>
  </si>
  <si>
    <t>АО "ВОДОКАНАЛ"</t>
  </si>
  <si>
    <t>Госпошлина.Плата за проведение гос.экспертизы отчета по теме:"Геологическое изучение в целях поисков и оценки месторождения пресных подземных вод на участке недр, располож. в п.Светлые Горы г.о.Красногорск МО.</t>
  </si>
  <si>
    <t xml:space="preserve"> 04911202051016000120;Возврат неверно указанной суммы и назначения платежа. Госпошлина 4000-00 руб. Плата за проведение государственной экспертизы Запасов НДС не облагается.</t>
  </si>
  <si>
    <t>З/в от 27.04.2021 № 00ЗВ-000015</t>
  </si>
  <si>
    <t>по п/п от 19.04.2021 № 642</t>
  </si>
  <si>
    <t>ООО "Жилресурс"</t>
  </si>
  <si>
    <t>Плата за проведение гос.экспертизы подсчета запасов подземных вод на территории ВЗУ ООО "Жилресурс" в д.Тарасково, Каширского р-на МО, 
НДС не облагается. Для ФБУ "ГКЗ"</t>
  </si>
  <si>
    <t>Госпошлина за пров гос эксп зап пол-ых иск по отчету "Геол из-ие с целью оц зап-в подз-х вод в с. Бл Игуменка Бел р-на Бел обл.". Без налога (НДС)</t>
  </si>
  <si>
    <t>Госпошлина за пров гос эксп зап пол-х иск по отчету "Геол из-ие недр с целью поисков и оц подзем вод вблизи с.Отрадное Бел р-на Бел обл.". Без налога (НДС)</t>
  </si>
  <si>
    <t>Госпошлина за пров гос эксп зап пол-х иск по отчету "Геол из-ние недр с целью поисков и оц подзем вод в с.Головино Бел р-на Бел обл.". Без налога (НДС)</t>
  </si>
  <si>
    <t>Госпошлина. Плата госэкспер ОЗПВ. Рег. номер 20-20-6726 Геол изуч недр вкл поиски и ОЗПВ для водосн свинокомпл ООО АГРОЭКО-ВОСТОК вблизи с Филоново Верхнемамонский р-н ВО Сумма 40000-00 Без НДС</t>
  </si>
  <si>
    <t>Госпошлина за провед.гос.экспертизы ЗАПАСОВ-поиски и оценка месторожд.подзем.вод на участке недр ООО "Дружба" вблизи н.п.Летошники Жуковского района Брянской обл."Сумма 40000-00  Без налога (НДС)</t>
  </si>
  <si>
    <t>Госпошлина. Плата за пров-ние госуд. экспертизы ЗАПАСОВ полез. ископ.-Разведка с целью оценки запасов питьевых подземных вод на участках МУП "Водоснабжение и водоотведение" г. Рославль, 21266.НДС не облагается</t>
  </si>
  <si>
    <t>Госпошлина. Плата за проведение гос. экспертизы запасов полезных ископаемых, геологической, экономической и экологической информации о предоставляемых в пользование участков недр</t>
  </si>
  <si>
    <r>
      <t xml:space="preserve">Сведения о поступлении платы за проведение государственной экспертизы запасов
</t>
    </r>
    <r>
      <rPr>
        <b/>
        <sz val="12"/>
        <color theme="1"/>
        <rFont val="Times New Roman"/>
        <family val="1"/>
        <charset val="204"/>
      </rPr>
      <t>по ЦЕНТРНЕДРА за МАЙ месяц 2021 года</t>
    </r>
  </si>
  <si>
    <t>П/п</t>
  </si>
  <si>
    <t>Госпошлина. Плата за проведение гос. экспертизы запасов полезных ископаемых, геологической, экономической и экологической информации о предоставляемых в пользование участков недр. НДС не облагается.</t>
  </si>
  <si>
    <t>на возврат</t>
  </si>
  <si>
    <t>Пл за пров гос эксп зап ПВ Отч "О рез геол изуч и оц зап пресн ПВ подольско-мячковского вод гор на участке недр вблизи д. Ратмирово в Воскресенском районе Московской области для тех нужд ООО ТК "Подмосковье".</t>
  </si>
  <si>
    <t>ООО "Вектор"</t>
  </si>
  <si>
    <t>Госпошлина, плата за проведение государств эксперты запасов полезн ископаем, геолог, эконом и эколог информ о предоставляем в пользование участков недр,   Сумма 40000.00, НДС не облагается</t>
  </si>
  <si>
    <t>Государственная компания "Автодор"</t>
  </si>
  <si>
    <t>Оплата государственной пошлины на выдачу разрешения на застройку площадей залегания полезных ископаемых от 13.05.2021г Сумма3500.00 Без НДС</t>
  </si>
  <si>
    <t>Неверно указан КБК</t>
  </si>
  <si>
    <t>АО "31 ГПИСС"</t>
  </si>
  <si>
    <t>Увед.  № 14 от 18.05.2021</t>
  </si>
  <si>
    <t>МП "Райводснаб"</t>
  </si>
  <si>
    <t>ГП.Пров.гос.эксперт. ЗАПАСОВ подзем.вод уч-ка недр с.Пришиб-Раз.и оцен.зап.подз.вод. для целей пит.и хозбыт.водосн.нас.и орган. г.Калач на уч. недр с.Пришиб Калач р-на Воронеж.обл.</t>
  </si>
  <si>
    <t>МУВКП</t>
  </si>
  <si>
    <t>Госпошлина. Плата за проведение государственной экспертизы ЗАПАСОВ полезных ископаемых по отчету "Переоценка запасов подземных вод на участках водозабора МУВКП в г.Гусь-Хрустальный Владим.обл. Без налога (НДС)</t>
  </si>
  <si>
    <t>БЕЛГОРОДСКИЙ ФИЛИАЛ ОБЩЕСТВА С ОГРАНИЧЕННОЙ ОТВЕТСТВЕННОСТЬЮ "ТАМБОВСКИЙ БЕКОН"</t>
  </si>
  <si>
    <t>Плата за проведение госэкспертизы запасов полезн ископаем. Оценка запасов подземн вод на водозаб АТП Маяк Первомай Садовый Сиротино, Шебекмнс и Волоконовс р-н, лиц БЕЛ 00847 ВЭ 40 000, Без налога (НДС)</t>
  </si>
  <si>
    <t>АО "ИНВЕСТТРАСТ"</t>
  </si>
  <si>
    <t>За провед. гос.экспертизы подсчета запасов подмземн. вод на тер-рии водозабора №2 АО "Инвесттраст" вблизи д.Станиславль. Для ФБУ "ГКЗ".</t>
  </si>
  <si>
    <t>ООО "САНАТОРИЙ (КУРОРТ) "КРАИНКА"</t>
  </si>
  <si>
    <t>Госпош.Плата за пров.гос.эскпер.запас. по матер. "Разв. мест.прес. подз.вод на уч.недр ООО "Санаторий (курорт) "Краинка" к СЗ от н.п. Черепеть Сув.р-на Туль. обл" ЛицензиТУЛ08519ВЭ Сумма 40000-00 Без налога (НДС)</t>
  </si>
  <si>
    <t>МУП "Благоустройство и развитие" городского округа Власиха</t>
  </si>
  <si>
    <t xml:space="preserve">Плата за провед. гос. экпер. з-в ПИ., геолог., эконом. и эколог. инф-и. о пред-х. в польз-е уч-в недр -"Разв-е раб. с цел. оц. ЗППВ на уч. недр действ. ВЗУ МУП "Благ. и разв." го Власиха </t>
  </si>
  <si>
    <t>ООО СП "Калужское"</t>
  </si>
  <si>
    <t>Госпошлина.Плата за проведение гос.экспертизы запасов полез.ископ.,геологической,экономической и экологической информации в пользование участков недр</t>
  </si>
  <si>
    <t>АО "Зеленоградское"</t>
  </si>
  <si>
    <t>За проведение гос. экспертиы подсчета запасов пресных подземных вод на водозаборе АО "Зеленограсдкое" в Пушкинском районе Московской области, НДС не облагается. Для ФБУ "ГКЗ"</t>
  </si>
  <si>
    <t>ОБЩЕСТВО С ОГРАНИЧЕННОЙ ОТВЕТСТВЕННОСТЬЮ "БЕНТАЛЬ"</t>
  </si>
  <si>
    <t>Плата за проведение государственной экспертизы запасов подземных вод ООО "Бенталь"</t>
  </si>
  <si>
    <t>ООО "ДГТ"</t>
  </si>
  <si>
    <t xml:space="preserve">Госпошлина. Плата за проведение государственной экспертизы ЗАПАСОВ подземных вод на водозаборе в с. Рогачево г.о.Дмитров МО. Недропользователь ООО "ДГТ". </t>
  </si>
  <si>
    <t>04911202051016000120;Возврат ошибочно оплаченной госпошлины  за проведение экспертизы проекта  по объекту "Оценка запасов подземных воддля целей хоз.-питьевого и производст. водоснаб"</t>
  </si>
  <si>
    <t>возврат</t>
  </si>
  <si>
    <t>по п/п 359 от 13.04.2021</t>
  </si>
  <si>
    <t>З/В от 02.06.2021 № 00ЗВ-000021</t>
  </si>
  <si>
    <t>ООО "Глобус"</t>
  </si>
  <si>
    <t>Госпошлина. Плата за проведение гос. экспертизы запасов тех. подзем. вод на уч-ке недр на террит. кот Южная (Электросталь, МО), НДС не облагается.</t>
  </si>
  <si>
    <t>ООО "ПГС"</t>
  </si>
  <si>
    <t>Госпошлина. Pа проведение экспертизы по подсчету запасов формовочных песков уч. Александрово, лицензия ВЛМ 00511 ТП Без НДС</t>
  </si>
  <si>
    <t>Госпошлина. Плата за пров гос экспертизы по ТЭО кондиций для подсчета запасов полезных ископаемых участков недр "Александрово" лицензия ВЛМ 00511ТП Без НДС</t>
  </si>
  <si>
    <t>04911202051016000120;Возврат ошибочно оплаченной госпошлины за провед. экс-зы зап. по результатам развед.работ по объекту "Геолог. изучение на уч.недр АО "31 ГПИСС</t>
  </si>
  <si>
    <t>по п/п 3640 от 14.05.2021</t>
  </si>
  <si>
    <t>З/В от 04.06.2021 № 00ЗВ-000022</t>
  </si>
  <si>
    <t>ООО "СК-21"</t>
  </si>
  <si>
    <t xml:space="preserve">Госпошлина. Плата за проведение государственной экспертизы ЗАПАСОВ подземных вод - участок недр ООО "СК-21" вблизи д.Федоровское Можайского г.о. МО, НДС не облагается.
</t>
  </si>
  <si>
    <t>ООО "Всенародный фермерский центр"</t>
  </si>
  <si>
    <t>Госпошлина за проведение гос. экспертизы ЗАПАСОВ. Московская область, Солнечногорский район, д. Бережки. Лиц. МСК 07124.</t>
  </si>
  <si>
    <t>МП "САРАНСКГОРВОДОКАНАЛ"</t>
  </si>
  <si>
    <t>04911202051016000120;Возврат ошибочно оплаченной госпошлины за эспертизу отчета по переоценке запасов подземных вод Пензятского участка Саранского месторождения</t>
  </si>
  <si>
    <t>по п/п 2360 от 26.06.2021</t>
  </si>
  <si>
    <t>З/В от 08.06.2021 № 00ЗВ-000023</t>
  </si>
  <si>
    <t xml:space="preserve">Пылёв Владимир Геннадьевич (ИП) </t>
  </si>
  <si>
    <t>Госпошлина. Плата за проведение государственной экспертизы. Отчет "Оценка запасов подземных вод для целей хозяйственно-питьевого водоснабжения водозабора д. Шарапово". НДС не облагается.</t>
  </si>
  <si>
    <t>Ковальчук Владислав Анатольевич (ИП)</t>
  </si>
  <si>
    <t>Госпошлина. Плата за проведение гос. экспертизы запасов подземных вод на участке ИП Ковальчук В.А., вблизи д.Суханово, Кашир. р-на., МО. Лицензия МСК 07041 ВР без НДС</t>
  </si>
  <si>
    <t>Общество с ограниченной ответственностью "КОННЫЙ ПАРК"</t>
  </si>
  <si>
    <t>госпошлина .Оплата за проведение гос.экспертизы запасов подземных вод на участке недр ООО"КОННЫЙ ПАРК" д.Орлово,Ленинского г.о.</t>
  </si>
  <si>
    <t>АО "Центральное ПГО"</t>
  </si>
  <si>
    <t>Госпошлина за предоставление экспертизы запасов питьевых вод Горводоканал в Смоленске Без НДС.</t>
  </si>
  <si>
    <t>ООО "Мираторг-Белгород"</t>
  </si>
  <si>
    <t>Плата за гос.экспертизу отчета по оценке запасов подзе-х водООО"Мираторг-Белгород"в р-не с.Пестуново Корочанского р-наБелгородской обл Лиц-яБЕД00865ВЭ 17.08.17. НДС не облагается</t>
  </si>
  <si>
    <t>УФК ПО МОСКОВСКОЙ ОБЛАСТИ (ФГБУ "САНАТОРИЙ "ЗАГОРСКИЕ ДАЛИ")</t>
  </si>
  <si>
    <t>Гос.пошлина за провед. гос.эксперт.Геологическое излуч. недр с целью поисков и оценки месторож. минер. подзем. вод на участке недр "Загорские дали" в С-Посадском р-не Москов.обл. 
НДС не облагаестя для ФБУ "ГКЗ"</t>
  </si>
  <si>
    <t>ГУП "МЕДИЦИНСКИЙ ЦЕНТР"</t>
  </si>
  <si>
    <t>Госпошлина за проведение гос. экспертизы запасов питьевых вод на участке недр ГУП "Медицинский центр" располож. на территории сан. "Литвиново" в Наро-фоминском городском округе МО Сумма 10000-00 Без налога (НДС)</t>
  </si>
  <si>
    <t>Общество с ограниченной ответственностью "ЧЕРКИЗОВО-СВИНОВОДСТВО"</t>
  </si>
  <si>
    <t>плата за проведение гос.экспертизы запасов подз.вод на уч. недр Данковский в Данковском районе Липецкой области ООО ЧЕРКИЗОВО-СВИНОВОДСТВО</t>
  </si>
  <si>
    <t>Общество с ограниченной ответственностью "ВОРОНЕЖСКИЙ ШАМПИНЬОН"</t>
  </si>
  <si>
    <t xml:space="preserve">Гос. пошлина за пров-е гос.экспертицы на получение лицензии по добыче воды ООО "Воронежский Шампиньон"с. Рогачевка Новоусманского рай-она Воронежской обл. Без НДС Сумма 40000-00
</t>
  </si>
  <si>
    <r>
      <t xml:space="preserve">Сведения о поступлении платы за проведение государственной экспертизы запасов
</t>
    </r>
    <r>
      <rPr>
        <b/>
        <sz val="14"/>
        <color theme="1"/>
        <rFont val="Times New Roman"/>
        <family val="1"/>
        <charset val="204"/>
      </rPr>
      <t>по ЦЕНТРНЕДРА за ИЮЛЬ месяц 2021 года</t>
    </r>
  </si>
  <si>
    <t>ООО "Служба эксплуатации"</t>
  </si>
  <si>
    <t xml:space="preserve">За проведение гос. экспертизы подсчета запасов подземных вод на территории ВЗУ ООО Служба Эксплуатации вблизи д. Глебово Истринского района МО, тел. 89162454703, 
НДС не облагается. Для ФБУ "ГКЗ"
</t>
  </si>
  <si>
    <t>ООО "Дмитровское поле"</t>
  </si>
  <si>
    <t>04911202051016000120;Возврат ошибочно оплаченной госпошлины за проведение гос.экспертизы полезных ископаемых песчано-гравийных пород на Северном уч-ке Подгор. месторож. Дмитров МО</t>
  </si>
  <si>
    <t>по п/п 412870 от 17.06.2021</t>
  </si>
  <si>
    <t>З/В от 16.06.2021 № 00ЗВ-000025</t>
  </si>
  <si>
    <t>04911202051016000120;Возврат ошибочно оплаченной госпошлины за проведение гос.экспертизы запасов полезных ископаемых на Северном уч-ке Подгор. месторож. в ГО Дмитров МО</t>
  </si>
  <si>
    <t>по п/п 412871 от 17.06.2021</t>
  </si>
  <si>
    <t>З/В от 16.06.2021 № 00ЗВ-000024</t>
  </si>
  <si>
    <t>ООО ОБЛНЕРУДПРОМ</t>
  </si>
  <si>
    <t>04911202051016000120;Возврат ошибочно оплаченной госпошлины за проведение гос.экспертизы полезных ископаемых НА МЕСТОРОЖ."ПОДГОРНЕНСКОЕ-3"  В ДМИТРОВСКОМ ГО МО</t>
  </si>
  <si>
    <t>по п/п 4175 от 07.09.2020</t>
  </si>
  <si>
    <t>З/В от 17.06.2021 № 00ЗВ-000028</t>
  </si>
  <si>
    <t>по п/п 4174 от 07.09.2020</t>
  </si>
  <si>
    <t>З/В от 17.06.2021 № 00ЗВ-000027</t>
  </si>
  <si>
    <t>Общество с ограниченной ответственностью "РВК-ВОРОНЕЖ"</t>
  </si>
  <si>
    <t>Госпошлина.Плата за проведение государственной экспертизы отчета "Разведка(переоценка и оценка)эксплуатационных запасов подземных вод на действующих водозаборах г. Воронежа ООО "РВК-Воронеж"   Без налога (НДС</t>
  </si>
  <si>
    <t>ООО "Орелстройиндустрия ПАО "Орелстрой"</t>
  </si>
  <si>
    <t>Плата за пров гос.экс.об."Разведка пить подз.вод на уч.недрООО"ОрелстройиндустрияПАО"Орелстрой"на сев-зап окр гОрла в Платоновском сел.пос.Орлов.рай.Орловс.обл в сумме 10000-00 руб. Без налога (НДС)</t>
  </si>
  <si>
    <r>
      <t xml:space="preserve">Сведения о поступлении платы за проведение государственной экспертизы запасов
</t>
    </r>
    <r>
      <rPr>
        <b/>
        <sz val="14"/>
        <color theme="1"/>
        <rFont val="Times New Roman"/>
        <family val="1"/>
        <charset val="204"/>
      </rPr>
      <t>по ЦЕНТРНЕДРА за ИЮНЬ месяц 2021 года</t>
    </r>
  </si>
  <si>
    <t>Вх. от 18.05.2021 № 5764</t>
  </si>
  <si>
    <r>
      <t xml:space="preserve">Плата за провед. экс-зы зап. по результатам развед.работ по объекту "Геолог. изучение на уч.недр АО "31 ГПИСС", </t>
    </r>
    <r>
      <rPr>
        <b/>
        <sz val="10"/>
        <color rgb="FFC00000"/>
        <rFont val="Times New Roman"/>
        <family val="1"/>
        <charset val="204"/>
      </rPr>
      <t>распол. в 10,5км северо-запад. п.Солнечный Совет.р-на Рес.Марий Эл</t>
    </r>
    <r>
      <rPr>
        <sz val="8"/>
        <color theme="1"/>
        <rFont val="Times New Roman"/>
        <family val="1"/>
        <charset val="204"/>
      </rPr>
      <t xml:space="preserve"> Сумма 40000-00 Без налога (НДС)</t>
    </r>
  </si>
  <si>
    <t>НА ВОЗВРАТ</t>
  </si>
  <si>
    <t>Вх. от 03.06.2021 № 6140</t>
  </si>
  <si>
    <t>04911202051016000120;Возврат ошибочно оплаченной госпошлины за проведение гос.экспертизы запасов полезных ископаемых, геологической, экономической и экологической информации</t>
  </si>
  <si>
    <t>Возврат</t>
  </si>
  <si>
    <t>ООО "КОРТЕС"</t>
  </si>
  <si>
    <t>Плата за проведение государственной экспертизы запасов технических подземных вод Медягинского месторождения Ярославского р-на Ярославской обл.</t>
  </si>
  <si>
    <t>ООО "ГУРТ"</t>
  </si>
  <si>
    <t>Плата за экспертизу запасов подземных вод на участке водозабора ООО "ГУРТ" в г.о. Подольск Московской области</t>
  </si>
  <si>
    <t>УП "Суражский районный водоканал"</t>
  </si>
  <si>
    <t>Госпошлина плата за пров-е гос. экспер-ы зап-в пол-х ископ-х -"Геолог-е изуч-е и разв-е работы с целью оценки зап-в пит-х подз. вод на участ. дейст. водозаб. МУП "Суражский районный водоканал" Лиц.БРН 00895ВР</t>
  </si>
  <si>
    <t>ПАО СБЕРБАНК//АЛПАТОВ ЕВГЕНИЙ ВЛАДИМИРОВИЧ//1220942682712//ТВЕРСКАЯ,СЕЛИЖАРОВСКИЙ,СЕЛИЖАРОВО,ЛЬНОЗАВОДСКАЯ,46//</t>
  </si>
  <si>
    <t>ООО "ГАРНЕЦ"</t>
  </si>
  <si>
    <t xml:space="preserve">Госпошлина. Плата за получение лицензии на геологическое изучение недр на территории ООО "Гарнец". Сумма 7500-00 руб. </t>
  </si>
  <si>
    <t>МУНИЦИПАЛЬНОЕ УНИТАРНОЕ ПРЕДПРИЯТИЯ"ВОДОКАНАЛ"ЖИЛИЩНО-КОММУНАЛЬНОГО ХОЗЯЙСТВА</t>
  </si>
  <si>
    <t>Госпошлина. Плата за проведение государственной экспертизы "Переоценка запасов пресных подземных вод по участку недр "Красногорбатский" в пгт.Красная Горбатка Селивановского района Владимирской области".</t>
  </si>
  <si>
    <t>АО "Интер РАО - Электрогенерация"</t>
  </si>
  <si>
    <t>Госпошлина.Плата за провед-ие гос.экспертизы отчета Разведка подземн.вод на уч недр филиала Черепетская ГРЭС им. Д.Г. Жимерина АО Интер РАО-Электрогенерация в г.СуворовТульская обл.</t>
  </si>
  <si>
    <t>АО "ЖОЗ"</t>
  </si>
  <si>
    <t xml:space="preserve">Госпошлина гос.экспертиза ТЭО:Геол.изуч. с целью поисков и оценки месторождения бент.глин на участке недр "Журавка".Лицензия  ВРЖ 01033 ТП </t>
  </si>
  <si>
    <t>За проведение гос экспертизы подсчета запасов подземных вод на территории ВЗУ ООО "Нортса" вблизи д.Лапино Одинцовского района МО, л/с 04481777220 для ФБУ ГКЗ</t>
  </si>
  <si>
    <t xml:space="preserve">Госпошлина гос.экспертиза запасов: Геол.изуч. с целью поисков и оценки месторождения бент.глин на участке недр "Журавка".Лицензия  ВРЖ 01033 ТП </t>
  </si>
  <si>
    <t>МОСКОВСКАЯ ДИРЕКЦИЯ ПО ТЕПЛОВОДОСНАБЖЕНИЮ</t>
  </si>
  <si>
    <t>МДТВ. ГОСПОШЛИНА ЗА ПРОВЕДЕНИЕ ГОС.ЭКСПЕРТИЗЫ ОТЧЕТА "ГЕОЛОГИЧЕСКОЕ ИЗУЧЕНИЕ В ЦЕЛЯХ ОЦЕНКИ ЗАПАСОВ ПОДЗЕМНЫХ ВОД НА УЧАСТКЕ НЕДР ОАО "РЖД"В Г.КУРСК, КУРСКОЙ ОБЛ. Л/С 04481777220.</t>
  </si>
  <si>
    <t>ООО "Байкалгеопром"</t>
  </si>
  <si>
    <t>Плата за гос. экс-зу отчета о рез-ах ГРР на россыпное золото на уч. Тулдунь-Тулуя-уст.руч.Бол.Ашанкан в инт-ле БЛ74-БЛ98, тер.Миллионная в инт-ле БЛ203-БЛ205 с подс-м запасов на 01.01.21 Лиц УДЭ 01431БР,</t>
  </si>
  <si>
    <t>МУП "НЕКРАСОВСКИЙ ВОДОКАНАЛ"</t>
  </si>
  <si>
    <t>Госпошлина. Плата за проведение государственной  экспертизы отчета: "Геологическое изучение недр с целью оценки запасов подземных вод на участке недр МУП "Некрасовский водоканал",расположенном в рабочем поселке</t>
  </si>
  <si>
    <t>ООО "КАРЬЕР ВЕСКИ"</t>
  </si>
  <si>
    <t xml:space="preserve">Госпошлина. Плата за проведение государственной экспертизы (наименование объекта - эксплуатационная разведка на участке "Вески"). </t>
  </si>
  <si>
    <t>ООО "СПЕЦИАЛИЗИРОВАННЫЙ ЗАСТРОЙЩИК "СТАРОСЕЛЬЕ"</t>
  </si>
  <si>
    <t>(77-246000-017301-2018)Подсчет запасов пресных подземных вод по участку водозаборного узла ООО Староселье в пос. Филимонковское г. Москва.</t>
  </si>
  <si>
    <t>ООО "Брянская мясная компания"</t>
  </si>
  <si>
    <t xml:space="preserve">Плата за пров.гос.эксп.Зап.Гео.изуч.с целью поисков и оц.зап на уч.ООО БМК.Лиц БРН 00882 ВП НДС не облагается
</t>
  </si>
  <si>
    <t>ГП "Калугаоблводоканал"</t>
  </si>
  <si>
    <t>Плата за провед. гос.эксперт. отчета о рез. работ по объекту"ГИН с целью поисков зап. подз.вод на уч. недр ГП"Калугаоблводоканал" в с.Дворцы Дзержинского р. Калужской обл."</t>
  </si>
  <si>
    <t>ООО Гарда</t>
  </si>
  <si>
    <t xml:space="preserve">Госпошлина. Плата за проведение государственной экспертизы (запасов, отчета) Геологическое изучение с целью оценки запасов ПВ на участке недр ООО "Гарда" в пос. Пироговский Мытищ.района М.О.  </t>
  </si>
  <si>
    <t>ООО "ЭКОЛЮКС"</t>
  </si>
  <si>
    <t>Госпошлина. Плата за провед гос. экспертизы Отчета по объекту: "Геологич. изучение недр с целью оценки запасов подзем вод для питьевого и хоз-быт водоснабж.ГУП "Мед. центр" вблизи г.о. Московской обл</t>
  </si>
  <si>
    <t>ООО ЭкоИнвестСтрой</t>
  </si>
  <si>
    <t xml:space="preserve">Госпошлина.Плата за проведение гос.экспертизы запасов полезн.ископ. Док. и мат. (ППЭ Алькинского нефт.м-я Самарской обл.) по технико-экономическом. обонов.коэф.извлеч.нефти Сумма 40 000-00 </t>
  </si>
  <si>
    <t xml:space="preserve">Госпошлина. Пл. за пров. гос  эксп. отч.: "Геол. изуч. недр с целью оценки запасов подз. вод на уч. недр МУП "Некрасовский водоканал" в р. п. Некрасовский Дмитровского г.о. МО". </t>
  </si>
  <si>
    <t>ООО "Металлитмаш"</t>
  </si>
  <si>
    <t>Госпошлина. Плата за проведение гос. экспертизы отчета "Оценка запасов подземных вод на участке водозабора для питьевого и хоз.- быт. водоснабжения  ООО "Металлитмаш" г.Коломна Московская обл."</t>
  </si>
  <si>
    <t xml:space="preserve">ув. 30 от 25.08.2021
</t>
  </si>
  <si>
    <r>
      <t xml:space="preserve">Сведения о поступлении платы за проведение государственной экспертизы запасов
</t>
    </r>
    <r>
      <rPr>
        <b/>
        <sz val="12"/>
        <color theme="1"/>
        <rFont val="Times New Roman"/>
        <family val="1"/>
        <charset val="204"/>
      </rPr>
      <t>по ЦЕНТРНЕДРА за СЕНТЯБРЬ месяц 2021 года</t>
    </r>
  </si>
  <si>
    <t>ООО ТК ВОЛГА</t>
  </si>
  <si>
    <t>ООО "АГРОБИТХОЛОД"</t>
  </si>
  <si>
    <t xml:space="preserve">Госпошлина.Плата за пров гос эксп зап-Геол изуч с цел поиск и оц местор пр под вод на уч недр Васильевский-2 ООО "Агробитхолод" в д.Васильевка Терб района Лип обл НДС не обл. </t>
  </si>
  <si>
    <t>ООО "Богуславец"</t>
  </si>
  <si>
    <t>Госпошлина.Плата за проведение государственной экспертизы запасов рудного золота. Лицензия ЯКУ 03656 БР. Без НДС</t>
  </si>
  <si>
    <t>Госпошлина.Плата за проведение государственной экспертизы ТЭО разведочных кондиций месторождения рудного золота. Лицензия ЯКУ 03656 БР. Без НДС</t>
  </si>
  <si>
    <t>04911202051016000120;Возврат ошибочно оплаченной госпошлины за проведение гос.экспертизы запасов полезн.ископ. (ППЭ Алькинского нефт.м-я Самарской обл.)</t>
  </si>
  <si>
    <t>МУП "ДАВЫДОВСКОЕ КОММУНАЛЬНОЕ ХОЗЯЙСТВО"</t>
  </si>
  <si>
    <t>Госпошлина. Плата за проведение гос.экспертизы (запасов, отчета) Геол. изучение недр,включая поиски и оценку месторождения подземных вод на участке недр МУПДавыдовское коммунальное хозяйство в п.Давыдовке</t>
  </si>
  <si>
    <t>ПАО "ИМПЕРАТОРСКИЙ ТУЛЬСКИЙ ОРУЖЕЙНЫЙ ЗАВОД"</t>
  </si>
  <si>
    <t xml:space="preserve">Госпошлина.Плата за пров.гос.экспер.матер."Дораз.Центр.-Тульск. уч.Сред.-Упин.местор.подзем.вод в г.Туле"(по сост.изуч.на30.07.2021г),колич.объек-1,"ФГУ ГКЗ". </t>
  </si>
  <si>
    <t>ЗАО "ФОРММАТ"</t>
  </si>
  <si>
    <t>ГП за гос.экспертизу отчета и запасов ПИ по объекту "Геолог. изучение карбонатных пород для стекольн. пром-ти на участ недр "Ильино" в Гусь-Хрустальном р-не, Владимирской обл.(Лицензия ВЛМ 00499 ТП от 22.05.19)</t>
  </si>
  <si>
    <t>ГП за гос.эксперт.  матер. ТЭО временных разведочных"Геолог. изучение карбонатных пород для стекольн. пром-ти на участ недр "Ильино" в Гусь-Хрустальном р-не, Владимирской обл.(Лицензия ВЛМ 00499 ТП от 22.05.19)</t>
  </si>
  <si>
    <t>ООО "ЮЖНЫЙ ВОДОКАНАЛ"</t>
  </si>
  <si>
    <t xml:space="preserve">Госпошлина.Плата за проведение гос.экспертизы запасов подземных вод на водозаборе ООО "Проект-Девелопмент" в г. Пушкино Пушкинского г.о. МО </t>
  </si>
  <si>
    <t>ООО "ИЗ "ИНТО"</t>
  </si>
  <si>
    <t>Госпошлина.Плата за проведение гос.экспертизы отчета"Геологическое изучение недр с целью поисков и оценки месторожд.подземных вод на участке водозабора ООО"ИЗ"ИНТО" вблизи д.Малые Вязёмы Одинцов.р-н Моск.обл.</t>
  </si>
  <si>
    <t>Госпошл.за экспер.отчёта Разведоч.работ с целью оценки запасов тех.пв.на уч-ке недр ООО  СП "Калужское" вблизи с.Калужская опытная с/х ст. Перемыш.р-на Калуж.обл.</t>
  </si>
  <si>
    <t>МУП СТАРООСКОЛЬСКИЙ ВОДОКАНАЛ</t>
  </si>
  <si>
    <t>Плата за провед.гос.экспертизы Доразведка с целью переоц.запасов подзем.вод на Гуменском уч-ке недр МУП Старооскольский водоканал в Старооскольском районе Белгород.обл. без НДС</t>
  </si>
  <si>
    <t>по п/п от 19.08.2021 № 105</t>
  </si>
  <si>
    <t>Плата за провед. гос.эксперт. отчета о рез. работ по объекту"ГИН с целью поисков зап. подз.вод на уч. недр ГП"Калугаоблводоканал" в с.Дворцы Дзержинского р-на  Калужской обл."Сумма 30000-00</t>
  </si>
  <si>
    <t>ООО "Газпром ПХГ"</t>
  </si>
  <si>
    <t>Госпошлина. Плата за проведение государственной экспертизы отчета по проведенным работам по доразведке Грязовецкой площади (Скалинское поднятие) 
НДС не облагается</t>
  </si>
  <si>
    <t>По выписке УФК -14.09.2021</t>
  </si>
  <si>
    <t>ОБЩЕСТВО С ОГРАНИЧЕННОЙ ОТВЕТСТВЕННОСТЬЮ ПРОЕКТНОЕ БЮРО "ПРОМЭКОВОД"</t>
  </si>
  <si>
    <t>Госпошлина. Плата за проведение государственной экспертизы запасов подземных вод участка недр ВЗУ ООО ПБ "ПРОМЭКОВОД" вблизи д.Сорокино, Талдомский г.о.МО, НДС не облагается</t>
  </si>
  <si>
    <t>ЖСК "Альфа"</t>
  </si>
  <si>
    <t>Госпошлина. Плата за проведение гос.экспертизы запасов подземных вод на участке ЖСК "Альфа", г.Москва, Южное Бутово. Лицензия МОС 04125 ВЭ. Сумма 10000-00 Без налога (НДС)</t>
  </si>
  <si>
    <t>ООО "ЗЕЛЕНЫЙ ГОРИЗОНТ"</t>
  </si>
  <si>
    <t>Госпошлина. Плата за проведение гос. экспертизы запасов тех. подземных вод на участке недрюго-западнее с. Д.Игуменка Корочанского р-на Белгородской обл..
НДС не облагается</t>
  </si>
  <si>
    <t>АО "ФПЛК"</t>
  </si>
  <si>
    <t>За проведение гос.экспертизы запасов питьев.подзем.вод на уч-ке недр "АО ФПЛК" №1г.Можайск,Кожухово,Гидроузел,МИЗ,Марфин Брод,им.Дзержинского, Колычево,Кр.Балтиец,Отяково,Новая Для ФБУ"ГКЗ"Без НДС.</t>
  </si>
  <si>
    <t>МУП "Родник"</t>
  </si>
  <si>
    <t>Госпошлина. Плата за проведение государственной экспертизы(запасов, отчета), разведка питьевых подземных вод на участках недр МУП "Родник" в г. Демидове Смоленской области, без НДС</t>
  </si>
  <si>
    <t>МУП СЕЛИЖАРОВСКОЕ МУП "ЖКХ"</t>
  </si>
  <si>
    <t>Плата за проведение госэкспертизы отчета разведочные работы на участке недр Селижаровского МУП "ЖКХ" Без НДС</t>
  </si>
  <si>
    <r>
      <t xml:space="preserve">АО "КЦ" </t>
    </r>
    <r>
      <rPr>
        <sz val="8"/>
        <color theme="1"/>
        <rFont val="Times New Roman"/>
        <family val="1"/>
        <charset val="204"/>
      </rPr>
      <t>р/с 40702810700490010724 в Ф-Л БАНКА ГПБ (АО) "ЦЕНТРАЛЬНО-ЧЕРНОЗЕМНЫЙ"</t>
    </r>
  </si>
  <si>
    <t>оплата госпошлины за экспертизу отчета геологического изучения участка недр Никольский в Данковском районе Липецкой обл, под водоснабжение АО "КЦ"</t>
  </si>
  <si>
    <t>ООО ООО "АГРОЭКО-ВОСТОК"</t>
  </si>
  <si>
    <t>Госпошл. пров. эксп зап. рег. ном ГРР 20-21-00691 Геолизуч поиск и оцен ПВ на уч недр АГРОЭКО-ВОСТОК водосн свинкомп расп вб с Бурляевка Новохоп ВО . Сумма 40000-00 Без НДС</t>
  </si>
  <si>
    <t>Эрманн ООО</t>
  </si>
  <si>
    <t>Госпошлина за экспертизу отчета Разведочные работы с целью переоценки запасов п.в. на участке недр ООО "ЭРМАНН" в п.РАОС Раменского г.о. Московской обл.</t>
  </si>
  <si>
    <t>АО "АРХБУМ"</t>
  </si>
  <si>
    <t>Госпошлина. Проведение гос.экспертизы отчета по геологическому изучению  поиска и оценки запасов подземных вод на участке недр АО "АРХБУМ" в д. Лешково гор.округа Истра Московской области. НДС не облагается.</t>
  </si>
  <si>
    <t>АО "ГУБКИНСКИЙ МЯСОКОМБИНАТ"</t>
  </si>
  <si>
    <t>Плата за проведение гос.экспертизы запасов подземных вод участка "Губкинский мясокомбинат" в 1,5 км к северо-востоку от г.Губкина Губкинского района Белгородской области НДС не облагается</t>
  </si>
  <si>
    <t>04911202051016000120;Возврат ошибочно оплаченной госпош. за провед. гос.экспертизы  запасов пол. иск. на объекте"Разведка подземных вод на участках недр ОАО РЖД г Смоленск</t>
  </si>
  <si>
    <t>з/в от 28.09.2021 №00ЗВ-000038</t>
  </si>
  <si>
    <t>по п/п от 25.03.2021 № 337</t>
  </si>
  <si>
    <t>з/в от 28.09.2021 №00ЗВ-000039</t>
  </si>
  <si>
    <t>по п/п от 16.09.2021 № 936</t>
  </si>
  <si>
    <t>Приложение 7</t>
  </si>
  <si>
    <t>от 30.09.2021 №474</t>
  </si>
  <si>
    <r>
      <t xml:space="preserve">Сведения о поступлении платы за проведение государственной экспертизы запасов
</t>
    </r>
    <r>
      <rPr>
        <b/>
        <sz val="12"/>
        <color theme="1"/>
        <rFont val="Times New Roman"/>
        <family val="1"/>
        <charset val="204"/>
      </rPr>
      <t>по ЦЕНТРНЕДРА за ОКТЯБРЬ месяц 2021 года</t>
    </r>
  </si>
  <si>
    <t>Плата за проведение государственной экспертизы запасов полезных ископаемых и подземных вод, геологической  информации о предоставляемых в пользование участках недр, за исключением участков недр местного значения, а также за исключением запасов общераспространенных полезных ископаемых и запасов подземных вод,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 (федеральные государственные органы, Банк России, органы управления государственными внебюджетными фондами Российской Федерации)</t>
  </si>
  <si>
    <t>ООО УК "Варежки"</t>
  </si>
  <si>
    <t>Госпошлина.Плата за проведение государственной экспертизы запасов подземных вод по теме:"Подсчет запасов питьевых подземных вод на водозаборе ООО УК "Варежки", расположенном вблизи д. Серково г.о. Щелково М.О.</t>
  </si>
  <si>
    <r>
      <rPr>
        <b/>
        <sz val="10"/>
        <color theme="1"/>
        <rFont val="Times New Roman"/>
        <family val="1"/>
        <charset val="204"/>
      </rPr>
      <t>АБ ИНБЕВ ЭФЕС АКЦИОНЕРНОЕ ОБЩЕСТВО</t>
    </r>
    <r>
      <rPr>
        <sz val="12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//141607; РОССИЯ, МОСКОВСКАЯ ОБЛ., Г.КЛИН//</t>
    </r>
  </si>
  <si>
    <r>
      <t xml:space="preserve">Госпошлина.Плата за провед.гос.эксп. ЗАПАСОВ полез ископ. разведка уч .  Клинский городской южный-2  Сестринскогоместорожд. подз.вод в г.Клин Клинского р-на Моск.обл., </t>
    </r>
    <r>
      <rPr>
        <sz val="8"/>
        <color rgb="FFC00000"/>
        <rFont val="Times New Roman"/>
        <family val="1"/>
        <charset val="204"/>
      </rPr>
      <t>МСК 0701</t>
    </r>
    <r>
      <rPr>
        <sz val="8"/>
        <color theme="1"/>
        <rFont val="Times New Roman"/>
        <family val="1"/>
        <charset val="204"/>
      </rPr>
      <t xml:space="preserve"> НДС НЕ ОБЛАГАЕТСЯ
</t>
    </r>
  </si>
  <si>
    <t>04911202051016000120;Возврат ошибочно оплаченной госпош. за провед. гос.экспертизы ТЭО разведочных кондиций месторождения рудного золота</t>
  </si>
  <si>
    <t>з/в от 04.10.2021 № 41</t>
  </si>
  <si>
    <t>по п/п от 01.09.2021 №6087</t>
  </si>
  <si>
    <t>з/в от 04.10.2021 № 40</t>
  </si>
  <si>
    <t>по п/п от 01.09.2021 №6086</t>
  </si>
  <si>
    <t>Гос.пошл.за экспер.отчета"Геол.изуч.(поис-оцен раб) уч.недр ГП"Калугаоблводоканал" в с.Льва Толстого Дзерж-го р-на Калуж.об.с целью оценки запасов ПВ"</t>
  </si>
  <si>
    <t>АО "Лебединский ГОК"</t>
  </si>
  <si>
    <t>Госпошлина. Плата за проведение государственной экспертизы (запасов, отчёта) Доразведка запасов железистых кварцитов глубоких горизонтов Центрального участка Лебединского. НДС-не облагается</t>
  </si>
  <si>
    <t>ОАО ГУРОВО-БЕТОН</t>
  </si>
  <si>
    <t>Госпошлина. Плата за проведение госэкспертизы в ФБУ "ГКЗ" отчета о разведке известняков, глин и суглинков Гуровского место-ния в Алексинском р. Тульской обл. НДС не облагается.</t>
  </si>
  <si>
    <t>Госпошлина. Плата за проведение госэкспертизы в ФБУ "ГКЗ" мате-лов по ТЭО пост. разведочных кондиций для подсчета запасов изве-ков, глин и суглинков для цемент. сырья Гуровского мес-ния в Тульск.о. Алекс.р.</t>
  </si>
  <si>
    <t>ООО "ЦЕНТРВОДГЕО"</t>
  </si>
  <si>
    <t>04911202051016000120;Возврат ошибочно оплаченной госпош. за провед. гос.экспертизы  запасов пол. ископаемых, п/п 82 от 01.11.2019</t>
  </si>
  <si>
    <t>з/в от 13.10.2021 № 43</t>
  </si>
  <si>
    <t>по п/п от 01.11.2019 № 82</t>
  </si>
  <si>
    <t>Акционерное общество "Ордена Трудового Красного Знамени "Заречное"</t>
  </si>
  <si>
    <t>Госпошлина. Плата за проведение государственной экспертизы запасов полезных ископаемых.</t>
  </si>
  <si>
    <t>вх. 11324 от 28.10.2021</t>
  </si>
  <si>
    <t>з/в №00ЗВ-000047 от 02.11.2021</t>
  </si>
  <si>
    <t>Госпошлина. Плата за проведение гос. экспертизы технико-эконом. обоснования кондиций для подсчета запасов подзеных вод(Пересчет запасов подземных вод Кеткинского месторождения термоминеральных вод,Камчатский кр</t>
  </si>
  <si>
    <t>з/в №00ЗВ-000048 от 02.11.2021</t>
  </si>
  <si>
    <t>ПАО "ГУСЬ-АГРО"</t>
  </si>
  <si>
    <t>Госпошлина. Плата за проведение госуд экспертизы ЗАПАСОВ по объекту "Геологическое изучение с целью оценки запасов ПВ на участке недр в д. Новопальцево. Без налога (НДС)</t>
  </si>
  <si>
    <t>СНТ "Юбилейный"</t>
  </si>
  <si>
    <t>Госпошлина.Плата за првед.гос.эксп.ЗАПАСОВ полез.ископ. Геол. изуч. недр и разведка с целью оценки запасов подзем. вод на уч. недр СНТ "Юбилейный" в д. Пласкинино Раменского района Мос.обл. НДС не облагается.</t>
  </si>
  <si>
    <t>Алпатов Евгений Владимирович</t>
  </si>
  <si>
    <t>04911202051016000120;Возврат ошибочно оплаченной госпош. за провед. гос.экспертизы  запасов пол. ископаемых, п/п 482741 от 29.07.2021</t>
  </si>
  <si>
    <t>з/в от 21.10.2021 № 44</t>
  </si>
  <si>
    <t>по п/п от 29.07.2021 № 482741</t>
  </si>
  <si>
    <t>АО "ЦЕНТРАЛЬНОЕ ПГО"</t>
  </si>
  <si>
    <t>Госпошлина. Плата за проведение гос.экспертизы запасов-Геол.изуч.для оценки запасов подзем.вод на уч.недр Южноворгольский для водосн-ния с. Казаки Елецкого р-на Липецкой.обл.Без НДС.</t>
  </si>
  <si>
    <t>МПП ВКХ "Орелводоканал"</t>
  </si>
  <si>
    <t>Госпошлина.Плата за провед.гос.экспертизы (Разведка подземных вод на Окском участке Орловского месторождения) НДС не облагается</t>
  </si>
  <si>
    <r>
      <t xml:space="preserve">Сведения о поступлении платы за проведение государственной экспертизы запасов
</t>
    </r>
    <r>
      <rPr>
        <b/>
        <sz val="12"/>
        <color theme="1"/>
        <rFont val="Times New Roman"/>
        <family val="1"/>
        <charset val="204"/>
      </rPr>
      <t>по ЦЕНТРНЕДРА за НОЯБРЬ месяц 2021 года</t>
    </r>
  </si>
  <si>
    <t>04911202051016000120; Возврат ошибочно оплаченной госпош. за провед. гос.экспертизы  запасов пол. ископаемых, п/п 3303 от 15.10.2021</t>
  </si>
  <si>
    <t>по п/п 3303 от 15.10.2021</t>
  </si>
  <si>
    <t>з/в от 02.11.2021 №00ЗВ-000048</t>
  </si>
  <si>
    <t>ОБЩЕСТВО С ОГРАНИЧЕННОЙ ОТВЕТСТВЕННОСТЬЮ "БАЙКАЛГЕОПРОЕКТ"</t>
  </si>
  <si>
    <t>Госпошлина.Плата за провед. эксперт."Отчет о результатах опытно-промышл. работ на техногенной (ранее нарушенной) россыпи уч Левый Иликан в Северо-Байкальском р-неРБ за 2019-2021гг. УДЭ01772БР" НДС не облагается</t>
  </si>
  <si>
    <t>04911202051016000120; Возврат ошибочно оплаченной госпош. за провед. гос.экспертизы  запасов пол. ископаемых, п/п 3270 от 14.10.2021</t>
  </si>
  <si>
    <t>з/в от 02.11.2021 №00ЗВ-000047</t>
  </si>
  <si>
    <t>Госпошлина за пров-е гос экспертизы запасов полезных иск-х по отчету "Геол изучение недр с целью поисков и оценки подземных вод на уч-ке недр  ЮЗ с.Таврово Бел р-на Бел обл." Без налога(НДС)</t>
  </si>
  <si>
    <t>ТОВАРИЩЕСТВО СОБСТВЕННИКОВ НЕДВИЖИМОСТИ "ВЕРОНА"</t>
  </si>
  <si>
    <t>Госпошлина. Плата за проведение государственной экспертизы. Московская область, Истринский район, с/п Бужаровское, д. Бабкино</t>
  </si>
  <si>
    <t>ОАО "БЕЛМОЛПРОДУКТ"</t>
  </si>
  <si>
    <t>Плата за проведение государственной экспертизы запасов питьевых подземных водна участке недр ОАО Белмолпродукт в п. Пятницкое Волоконовского р-на (по состоянию на 01.01.21) НДС не облагается.</t>
  </si>
  <si>
    <t>На возврат</t>
  </si>
  <si>
    <t>Ув.41 от 10.11.2021</t>
  </si>
  <si>
    <r>
      <rPr>
        <b/>
        <i/>
        <sz val="12"/>
        <rFont val="Times New Roman"/>
        <family val="1"/>
        <charset val="204"/>
      </rPr>
      <t xml:space="preserve">Вх. от 15.11.2021 № 11833                                                                    </t>
    </r>
    <r>
      <rPr>
        <b/>
        <i/>
        <sz val="10"/>
        <color rgb="FFC00000"/>
        <rFont val="Times New Roman"/>
        <family val="1"/>
        <charset val="204"/>
      </rPr>
      <t xml:space="preserve"> </t>
    </r>
    <r>
      <rPr>
        <b/>
        <i/>
        <sz val="8"/>
        <color rgb="FFC00000"/>
        <rFont val="Times New Roman"/>
        <family val="1"/>
        <charset val="204"/>
      </rPr>
      <t>//Указан КБК  04911502012016000140 - экспертизы проектов //</t>
    </r>
  </si>
  <si>
    <t>ГП "КАЛУГАОБЛВОДОКАНАЛ"</t>
  </si>
  <si>
    <t>Гос.пошлина за экспер.отчета"Геол.изуч.и разведка с целью ОЗПВ на уч. недр ГП"Калугаоблводоканал" в п.Бетлица Куйбышевского р-на Калуж.обл."</t>
  </si>
  <si>
    <t>ДФ ВО (КУЗ ВО "ВОКПНД")</t>
  </si>
  <si>
    <t>(821090101Д0400590852291 03821016160) от 10.11.2021 Служебная записка б/н от 26.08.2021 Оплата госпошлины за проведение государственной экспертизы оценки запасов подземных вод на участке недр, НДС нет</t>
  </si>
  <si>
    <t>Выписка за 12.11.2021</t>
  </si>
  <si>
    <t>ООО "ЭКОТЕКС"</t>
  </si>
  <si>
    <r>
      <t xml:space="preserve">04911202051016000120;Возврат ошибочно оплаченной госпош. за провед. гос.экспертизы  запасов пол. ископаемых, </t>
    </r>
    <r>
      <rPr>
        <b/>
        <sz val="10"/>
        <color theme="1"/>
        <rFont val="Times New Roman"/>
        <family val="1"/>
        <charset val="204"/>
      </rPr>
      <t>п/п 7133 от 08.11.2021</t>
    </r>
  </si>
  <si>
    <t>по п/п 7133 от 08.11.2021</t>
  </si>
  <si>
    <t>з/в от 18.11.2021 №00ЗВ-000051</t>
  </si>
  <si>
    <t>Госпошлина за проведение гос. экспертизы запасов полезных ископаемых. Геол. изучение недр с целью поисков и оценки запасов технич. подземн. вод на уч-ке ООО "ЭкоТекс" в г. Курске Курской обл. НДС не облагается.</t>
  </si>
  <si>
    <t>Сведения о поступлении платы за проведение государственной экспертизы запасов
по ЦЕНТРНЕДРА за АВГУСТ месяц 2021 года</t>
  </si>
  <si>
    <t>ЗА:29/07/2021;АЛПАТОВ ЕВГЕНИЙ ВЛАДИМИРОВИЧ;ТВЕРСКАЯ СЕЛИЖАРОВО ЛЬНОЗАВОДСКАЯ 46;ПЛАТА ЗА ПРОВЕДЕНИЕ ГОСЭКСПЕРТИЗЫ ОТЧЕТА РАЗВЕДОЧНЫЕ РАБОТЫ НА УЧАСТКЕ НЕДР СЕЛИЖАРОВСКОГО МУП ЖКХ;СУМ:40000.00;КОМ:0.00</t>
  </si>
  <si>
    <t>вх. от 09.12.2021 № 12736</t>
  </si>
  <si>
    <t>Оплата государственной пошлины на выдачу разрешения на застройку площадей залегания полезных ископаемых от 13.05.2021г Сумма 3500.00 Без НДС</t>
  </si>
  <si>
    <t>начисл.</t>
  </si>
  <si>
    <r>
      <t xml:space="preserve">з/в  от 20.05.2021 № 00ЗВ-000018                            </t>
    </r>
    <r>
      <rPr>
        <b/>
        <i/>
        <sz val="10"/>
        <color theme="3"/>
        <rFont val="Times New Roman"/>
        <family val="1"/>
        <charset val="204"/>
      </rPr>
      <t xml:space="preserve">по </t>
    </r>
    <r>
      <rPr>
        <b/>
        <i/>
        <sz val="10"/>
        <color rgb="FFC00000"/>
        <rFont val="Times New Roman"/>
        <family val="1"/>
        <charset val="204"/>
      </rPr>
      <t xml:space="preserve">п/п 299 </t>
    </r>
    <r>
      <rPr>
        <b/>
        <i/>
        <sz val="10"/>
        <color theme="3"/>
        <rFont val="Times New Roman"/>
        <family val="1"/>
        <charset val="204"/>
      </rPr>
      <t>от 09.04.2021</t>
    </r>
  </si>
  <si>
    <r>
      <t xml:space="preserve">з/в  от 20.05.2021 № 00ЗВ-000020                            </t>
    </r>
    <r>
      <rPr>
        <b/>
        <i/>
        <sz val="10"/>
        <color theme="3"/>
        <rFont val="Times New Roman"/>
        <family val="1"/>
        <charset val="204"/>
      </rPr>
      <t>по</t>
    </r>
    <r>
      <rPr>
        <b/>
        <i/>
        <sz val="10"/>
        <color rgb="FFC00000"/>
        <rFont val="Times New Roman"/>
        <family val="1"/>
        <charset val="204"/>
      </rPr>
      <t xml:space="preserve"> п/п 356 </t>
    </r>
    <r>
      <rPr>
        <b/>
        <i/>
        <sz val="10"/>
        <color theme="3"/>
        <rFont val="Times New Roman"/>
        <family val="1"/>
        <charset val="204"/>
      </rPr>
      <t>от 12.05.2021</t>
    </r>
  </si>
  <si>
    <t>см: Увед.  № 14 от 18.05.2021</t>
  </si>
  <si>
    <r>
      <t xml:space="preserve">Сведения о поступлении платы за проведение государственной экспертизы запасов
</t>
    </r>
    <r>
      <rPr>
        <b/>
        <sz val="12"/>
        <color theme="1"/>
        <rFont val="Times New Roman"/>
        <family val="1"/>
        <charset val="204"/>
      </rPr>
      <t>по ЦЕНТРНЕДРА за ДЕКАБРЬ месяц 2021 года</t>
    </r>
  </si>
  <si>
    <t>ООО "ЛОГОПАРК МЕНЕДЖМЕНТ"</t>
  </si>
  <si>
    <t>За провед.гос. экспертизы Геолог. изучение участка недр "Софьинский" Москворецко-Гжелкинского месторождения в целях оценки (переоценки) подземных вод Сумма 10000-00</t>
  </si>
  <si>
    <t>ООО Дубрава Строй Сервис</t>
  </si>
  <si>
    <t>Плата за проведение экспертизы отчета по оценке запасов для водозабора "Дубовская Застава" ООО "Дубрава Строй Сервис".Лицензия БЕЛ 00934 ВР от 19.11.2019
Без НДС //взысканная сумма//0-00//</t>
  </si>
  <si>
    <t>Индивидуальный предприниматель Румянцева Светлана Валерьевна</t>
  </si>
  <si>
    <t xml:space="preserve">Плата за проведение гос экспертизы ЗАПАСОВ полезных ископаемых, геолог, экон, эколог-ой информации о предоставляемых в пользование участков недр -  участок "Западноапраксинский" ИП Румянцева С.В. </t>
  </si>
  <si>
    <t>Холсим (Рус) СМ ООО</t>
  </si>
  <si>
    <t>Плата за проведение государственной экспертизы (запасов, отчета) отчета Геологическое изучение цементного сырья на участке Луховицкий в Лух</t>
  </si>
  <si>
    <t>Госпошлина.Пл.за пр. гос. Эксп. ЗАПАСОВ ПВ на участке недр Виновский-3 Москворецко-Пахринского МПВ в г.Видное Ленинского района Московской области Лицензия МСК 06406 ВЭ,  Сумма 40000.00, НДС не облагается</t>
  </si>
  <si>
    <t>Плата за проведение государственной экспертизы (запасов, отчета) ТЭО временных разведочных кондиций для подсчета запасов цементного сырья</t>
  </si>
  <si>
    <t>ООО Геомониторинг</t>
  </si>
  <si>
    <t>Госпошлина.Плата за проведение гос.экспертизы отчета: Доразведка уч-ка Дичнянский Курчатовского местрожд. подз. вод,эксплуатируемого водозабором МУП ГТС г.Курчатов Курской обл. НДС не облагается.</t>
  </si>
  <si>
    <t>АМУП Водоканал</t>
  </si>
  <si>
    <t>Госпошлина.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участков недр. НДС не облагается.</t>
  </si>
  <si>
    <t>ООО ВОДА СМОЛЕНСКА</t>
  </si>
  <si>
    <t>Госпошлина.Плата за провед.гос.эксперт. по объекту Разведка пресн.подз.вод на участках недр ООО Вода Смоленскав г.Ярцево, д.Дуброво,Кузьмино,Милохово Смол.обл. НДС не облагается.</t>
  </si>
  <si>
    <t>ООО "Газпром геотехнологии"</t>
  </si>
  <si>
    <t>Гос.пошлина за экспертизу отчета по переоц.запасов подз.вод Романовского местор.для тех.,пит.,хоз.водоснабж.Калининградского ПХГ. КЛГ02437ВЭ НДС не облагается</t>
  </si>
  <si>
    <t>АО Рождественский карьер</t>
  </si>
  <si>
    <t>Госпошлина. Плата за проведение гос экспертизы запасов по объекту разведки для пищевой (сахарной) промышленности на Северо-Крутогорском участке в Краснинском районе Липецкой обл. Сумма 120000-00 Без налога (НДС)</t>
  </si>
  <si>
    <r>
      <t>ДФ ВО (</t>
    </r>
    <r>
      <rPr>
        <b/>
        <sz val="12"/>
        <color theme="1"/>
        <rFont val="Times New Roman"/>
        <family val="1"/>
        <charset val="204"/>
      </rPr>
      <t xml:space="preserve">КУЗ ВО "ВОКПНД" </t>
    </r>
    <r>
      <rPr>
        <sz val="12"/>
        <color theme="1"/>
        <rFont val="Times New Roman"/>
        <family val="1"/>
        <charset val="204"/>
      </rPr>
      <t>, л/с 03821016160)</t>
    </r>
  </si>
  <si>
    <r>
      <t xml:space="preserve">04911202051016000120;Возврат неверно оплаченной госпошлины за проведение гос.экспертизы, </t>
    </r>
    <r>
      <rPr>
        <b/>
        <sz val="10"/>
        <color theme="1"/>
        <rFont val="Times New Roman"/>
        <family val="1"/>
        <charset val="204"/>
      </rPr>
      <t>п/п 869209 от 10.11.2021</t>
    </r>
  </si>
  <si>
    <t xml:space="preserve">возврат </t>
  </si>
  <si>
    <t>з/в от 08.12.2021 №00ЗВ-000055</t>
  </si>
  <si>
    <t>АО "КАРБОЛИТ"</t>
  </si>
  <si>
    <t>Госпошлина за проведение гос эксп. отчета "Переоценка запасов п.в. на уч-ке водозабора "Совхозный" (ВЗУ 1 АО "Карболит") в г. Орехово-Зуево МО"</t>
  </si>
  <si>
    <t>ООО "Пивоваренная компания "Балтика"</t>
  </si>
  <si>
    <t>Госпошлина.Пров.ГЭ (отчёта) Разв.МПВ уч."Китаевский" фил."ТП" ООО"ПК "Балтика" СЗ н.п.Нижняя Китаевка Ленинского р-на и г.Тулы.Лиценз.ТУЛ 00563 ВЭ, НДС не обл</t>
  </si>
  <si>
    <t>(821090101Д0400590852291 03821016160) от 10.11.2021 Служебная записка б/н от 26.08.2021 Госпошлина. Пл.за пр.гос.Эксп.Запасов ПВ на уч.недр КУЗВО"ВОКПНД" в п. ОрловкаХох. р-наВорон.обл.Лиц ВРЖ 00989 ВР, НДС нет</t>
  </si>
  <si>
    <t>Вх. от 07.12.2021 № 12647</t>
  </si>
  <si>
    <t>Госпошлина за экспертизу отчета по оценке запасов воды, НДС не облагается</t>
  </si>
  <si>
    <t>на возврат ( ? )</t>
  </si>
  <si>
    <t>ОАО "ЗИД"</t>
  </si>
  <si>
    <t>ГОСПОШЛИНА.ПЛАТА ЗА ПРОВЕДЕНИЕ ГОС.ЭКСПЕРТИЗЫ "РАЗВЕДОЧНЫЕ РАБОТЫ С ЦЕЛЬЮ ПЕРЕОЦЕНКИ ЗАПАСОВ ПОДЗ ВОД ВОДОЗАБОРА 1-АЯ ПРОМПЛОЩАДКА ОАО ЗИД В КОВРОВЕ. Без НДС</t>
  </si>
  <si>
    <t>Плата за провед.Гос.экспертизы запасов полез.ископ.Док и мат.(Оперативный подсчет запасов нефти и растворенного газа Сплавнухинского нефт.м-я Сар.обл 4 объекта) Оплата за АО "Геопром". Без НДС</t>
  </si>
  <si>
    <t>на возврат (?)</t>
  </si>
  <si>
    <t xml:space="preserve">  В   связи  с   Аварией  в  Казначействе  30.08.2021  -  учтено  в  сентябре !!!</t>
  </si>
  <si>
    <t xml:space="preserve"> на возврат - от 29.09.2021 вх.№ 10089</t>
  </si>
  <si>
    <t>(з/в от 04.10.2021 № 41)</t>
  </si>
  <si>
    <t>(з/в от 04.10.2021 № 40)</t>
  </si>
  <si>
    <t xml:space="preserve">  з/в  от  30.08.2021 №00ЗВ-000036</t>
  </si>
  <si>
    <t>ГОСПОШЛИНА. ПЛАТА ЗА ПРОВ. ГОС. ЭКСПЕРТИЗЫ ПО ОБЪЕКТУ "ОЦЕНКА ЗАПАСОВ ПОДЗЕМНЫХ ВОД ДЛЯ ПИТЬЕВОГО, ХОЗ-БЫТ. ВОДОСНАБЖ., ТЕХНОЛОГИЧ. ОБЕСПЕЧ. ВОДОЙ СОБСТВЕННОГО ПРЕДПРИЯТИЯ И АБОНЕНТОВ МКР. ЮЖНЫЙ. НДС НЕ ОБЛ.</t>
  </si>
  <si>
    <t>Плата за провед.гос.экспертизы Доразведка с целью переоц.запасов подзем.вод на Бор-Анпиловском уч-ке недр МУП Старооскольский водоканал,распол.в 0,2 км к югу от с.Анпиловка Староос.р-не Белгор.обл. без НДС</t>
  </si>
  <si>
    <t>вх. 10634 от 12.10.2021 вх10801от15102021</t>
  </si>
  <si>
    <t>УФК ПО МОСКОВСКОЙ ОБЛАСТИ (ВОЙСКОВАЯ ЧАСТЬ 3641)</t>
  </si>
  <si>
    <t>Плата за проведение государственной экспертизы отчета "Оценка запасов подземных вод для питьевого и хозяйственно.-бытового водоснабжения в/ч3641 в  г.п. Ашукино Пушкинского г.о. Московской области"</t>
  </si>
  <si>
    <r>
      <t xml:space="preserve">04911202051016000120;Возврат неверно оплаченной госпошлины за проведение гос.экспертизы, </t>
    </r>
    <r>
      <rPr>
        <b/>
        <sz val="10"/>
        <color rgb="FFC00000"/>
        <rFont val="Times New Roman"/>
        <family val="1"/>
        <charset val="204"/>
      </rPr>
      <t>п/п 202 от 13.05.2021</t>
    </r>
  </si>
  <si>
    <t>з/в от 14.12.2021 №00ЗВ-000056</t>
  </si>
  <si>
    <t>ООО "Агидель"</t>
  </si>
  <si>
    <t>Госпошл.за экспер.отчета:Разведочные работы с целью оценки запасов питьевых п.в. на уч.недр ООО"Агидель" вблизи д.Исаково Истринского р-на МО</t>
  </si>
  <si>
    <r>
      <t>04911202051016000120;Возврат излишне оплаченной госпошлины за проведение гос.экспертизы,</t>
    </r>
    <r>
      <rPr>
        <b/>
        <sz val="10"/>
        <color rgb="FFC00000"/>
        <rFont val="Times New Roman"/>
        <family val="1"/>
        <charset val="204"/>
      </rPr>
      <t xml:space="preserve"> п/п 1175 от 12.11.2019</t>
    </r>
  </si>
  <si>
    <t>з/в от 16.12.2021 №00ЗВ-000058</t>
  </si>
  <si>
    <t>ООО Бобровский сырзавод</t>
  </si>
  <si>
    <t>Госпошлина за проведение госэкспертизы запасов Геологическое изучение с целью оценки запасов питьевых подземных вод на участке недр ООО "Бобровский сырзавод" вблизи г. Боброва Бобр. р-на Вор. обл. ВРЖ01070ВР</t>
  </si>
  <si>
    <t>МУП "Коммунальщик"</t>
  </si>
  <si>
    <t>Госпошлина.Плата за провед.госэксперт.Отчета "О геол.изуч.недр и развед.с целью оценки запасов пит.подз.вод на уч.недр МУП "Коммунальщик" в с.Чернореченский Иван.р-на Иван. обл."</t>
  </si>
  <si>
    <t>Госпошлина. Плата за пров. гос. экспертизы отчета: "Геол. изуч.и  развед. раб. с целью оценки зап. пит. подз. вод на уч. недр, расп. в д. Лучинское Дмитровского г.о. МО". НДС не облагается</t>
  </si>
  <si>
    <t>ООО "КИРЕЕВСКИЙ СОЛЕПРОМЫСЕЛ"</t>
  </si>
  <si>
    <t>Госпошлина за государственную регистрацию прав на недвижимое имущество Сумма 30000-00 Без налога (НДС)</t>
  </si>
  <si>
    <t>За провед. гос.экспертизы подсчета запасов подмземн. вод на тер-рии водозабора №3 АО "Инвесттраст" вблизи д. Десна. Для ФБУ "ГКЗ". 
Без НДС</t>
  </si>
  <si>
    <t>Госпошлина. Плата за проведение гос. экспер док-ов и материалы по оператив. измен.сост. запасов ТПИ каменной соли на участке Комсомольский в Киреевского р-на Тул обл</t>
  </si>
  <si>
    <t>ООО "Красный Маяк"</t>
  </si>
  <si>
    <t>Плата за проведение государственной экспертизы ЗАПАСОВ подземных вод по участку недр ООО "Красный маяк"</t>
  </si>
  <si>
    <t>Госпошлина Плата за проведение государственной экспертизы ТЭО к подсчету запасов известняков для сахарной промышленности на Северо-Крутогорском участке. Лицензия ЛПЦ 00307 ТР. Сумма 60000-00</t>
  </si>
  <si>
    <t>Госпошлина Плата за проведение государственной экспертизы отчета по подсчету запасов известняков для сахарной промышленности на Северо-Крутогорском участке. Лицензия ЛПЦ 00307 ТР. Сумма 60000-00</t>
  </si>
  <si>
    <t>За проведение гос.экспертизы Геологическое изучение недр с целью оценки запасов подземных вод на участке недр ООО "Проект-Девелопмент" в г. о.Жуковский, МО</t>
  </si>
  <si>
    <t>ООО "ГУСЛИЦА"</t>
  </si>
  <si>
    <t>За провед.гос.эксперт.отчета Геолог.изуч.недр в целях оценки запасов тех-ких подземных вод на уч.ООО "Гуслица", расположенного в пос. Новый Егорьевског о город.округа МО (по сост изученности 01.12.2021г.)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</si>
</sst>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8"/>
      <color theme="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i/>
      <sz val="8"/>
      <color theme="3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b/>
      <i/>
      <sz val="10"/>
      <color rgb="FFC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i/>
      <sz val="6"/>
      <color rgb="FFC00000"/>
      <name val="Times New Roman"/>
      <family val="1"/>
      <charset val="204"/>
    </font>
    <font>
      <sz val="6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6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i/>
      <sz val="11"/>
      <color theme="4"/>
      <name val="Calibri"/>
      <family val="2"/>
      <charset val="204"/>
      <scheme val="minor"/>
    </font>
    <font>
      <sz val="10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9"/>
      <color rgb="FFC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i/>
      <sz val="8"/>
      <color rgb="FFC00000"/>
      <name val="Times New Roman"/>
      <family val="1"/>
      <charset val="204"/>
    </font>
    <font>
      <sz val="8"/>
      <color theme="3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color theme="3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8"/>
      <color theme="3"/>
      <name val="Times New Roman"/>
      <family val="1"/>
      <charset val="204"/>
    </font>
    <font>
      <i/>
      <sz val="10"/>
      <color theme="3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u/>
      <sz val="10"/>
      <color rgb="FFC00000"/>
      <name val="Times New Roman"/>
      <family val="1"/>
      <charset val="204"/>
    </font>
    <font>
      <b/>
      <i/>
      <sz val="8"/>
      <color theme="3" tint="-0.249977111117893"/>
      <name val="Times New Roman"/>
      <family val="1"/>
      <charset val="204"/>
    </font>
    <font>
      <b/>
      <i/>
      <sz val="12"/>
      <color theme="3" tint="-0.249977111117893"/>
      <name val="Times New Roman"/>
      <family val="1"/>
      <charset val="204"/>
    </font>
    <font>
      <b/>
      <i/>
      <u/>
      <sz val="9"/>
      <color theme="3" tint="-0.24997711111789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6"/>
      <color theme="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u/>
      <sz val="7"/>
      <color rgb="FFC00000"/>
      <name val="Times New Roman"/>
      <family val="1"/>
      <charset val="204"/>
    </font>
    <font>
      <b/>
      <i/>
      <u/>
      <sz val="8"/>
      <color rgb="FFC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164" fontId="5" fillId="0" borderId="1" xfId="0" applyNumberFormat="1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14" fontId="2" fillId="0" borderId="9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14" fontId="2" fillId="0" borderId="10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14" fontId="2" fillId="0" borderId="11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14" fontId="2" fillId="0" borderId="8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16" fillId="0" borderId="0" xfId="0" applyFont="1"/>
    <xf numFmtId="164" fontId="2" fillId="0" borderId="0" xfId="0" applyNumberFormat="1" applyFont="1"/>
    <xf numFmtId="0" fontId="9" fillId="0" borderId="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164" fontId="2" fillId="0" borderId="8" xfId="0" applyNumberFormat="1" applyFont="1" applyBorder="1" applyAlignment="1">
      <alignment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164" fontId="2" fillId="0" borderId="10" xfId="0" applyNumberFormat="1" applyFont="1" applyBorder="1" applyAlignment="1">
      <alignment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14" fontId="5" fillId="0" borderId="1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vertical="center" wrapText="1" shrinkToFi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2" borderId="0" xfId="0" applyFont="1" applyFill="1"/>
    <xf numFmtId="0" fontId="5" fillId="0" borderId="0" xfId="0" applyFont="1"/>
    <xf numFmtId="0" fontId="3" fillId="0" borderId="9" xfId="0" applyFont="1" applyBorder="1" applyAlignment="1">
      <alignment horizontal="center" vertical="center" wrapText="1" shrinkToFit="1"/>
    </xf>
    <xf numFmtId="164" fontId="2" fillId="0" borderId="9" xfId="0" applyNumberFormat="1" applyFont="1" applyBorder="1" applyAlignment="1">
      <alignment vertical="center" wrapText="1" shrinkToFit="1"/>
    </xf>
    <xf numFmtId="164" fontId="2" fillId="0" borderId="11" xfId="0" applyNumberFormat="1" applyFont="1" applyBorder="1" applyAlignment="1">
      <alignment vertical="center" wrapText="1" shrinkToFit="1"/>
    </xf>
    <xf numFmtId="0" fontId="2" fillId="0" borderId="9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6" fillId="0" borderId="0" xfId="0" applyFont="1"/>
    <xf numFmtId="164" fontId="6" fillId="0" borderId="0" xfId="0" applyNumberFormat="1" applyFont="1"/>
    <xf numFmtId="164" fontId="3" fillId="0" borderId="13" xfId="0" applyNumberFormat="1" applyFont="1" applyBorder="1"/>
    <xf numFmtId="164" fontId="3" fillId="0" borderId="14" xfId="0" applyNumberFormat="1" applyFont="1" applyBorder="1"/>
    <xf numFmtId="0" fontId="8" fillId="0" borderId="0" xfId="0" applyFont="1" applyAlignment="1">
      <alignment horizontal="right"/>
    </xf>
    <xf numFmtId="164" fontId="8" fillId="0" borderId="1" xfId="0" applyNumberFormat="1" applyFont="1" applyBorder="1" applyAlignment="1">
      <alignment vertical="center" wrapText="1" shrinkToFit="1"/>
    </xf>
    <xf numFmtId="0" fontId="26" fillId="0" borderId="0" xfId="0" applyFont="1"/>
    <xf numFmtId="0" fontId="28" fillId="0" borderId="0" xfId="0" applyFont="1"/>
    <xf numFmtId="0" fontId="6" fillId="0" borderId="9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left" vertical="center" wrapText="1" shrinkToFit="1"/>
    </xf>
    <xf numFmtId="0" fontId="16" fillId="0" borderId="0" xfId="0" applyFont="1" applyAlignment="1">
      <alignment horizontal="left"/>
    </xf>
    <xf numFmtId="0" fontId="8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14" fontId="2" fillId="0" borderId="18" xfId="0" applyNumberFormat="1" applyFont="1" applyBorder="1" applyAlignment="1">
      <alignment horizontal="center" vertical="center" wrapText="1" shrinkToFit="1"/>
    </xf>
    <xf numFmtId="0" fontId="8" fillId="0" borderId="0" xfId="0" applyFont="1"/>
    <xf numFmtId="164" fontId="8" fillId="0" borderId="13" xfId="0" applyNumberFormat="1" applyFont="1" applyBorder="1"/>
    <xf numFmtId="164" fontId="8" fillId="0" borderId="14" xfId="0" applyNumberFormat="1" applyFont="1" applyBorder="1"/>
    <xf numFmtId="164" fontId="2" fillId="2" borderId="1" xfId="0" applyNumberFormat="1" applyFont="1" applyFill="1" applyBorder="1" applyAlignment="1">
      <alignment vertical="center" wrapText="1" shrinkToFit="1"/>
    </xf>
    <xf numFmtId="164" fontId="2" fillId="2" borderId="8" xfId="0" applyNumberFormat="1" applyFont="1" applyFill="1" applyBorder="1" applyAlignment="1">
      <alignment vertical="center" wrapText="1" shrinkToFit="1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9" xfId="0" applyFont="1" applyBorder="1" applyAlignment="1">
      <alignment horizontal="left" vertical="center" wrapText="1" shrinkToFit="1"/>
    </xf>
    <xf numFmtId="0" fontId="36" fillId="0" borderId="0" xfId="0" applyFont="1"/>
    <xf numFmtId="0" fontId="6" fillId="0" borderId="1" xfId="0" applyFont="1" applyBorder="1" applyAlignment="1">
      <alignment horizontal="center" vertical="center" wrapText="1" shrinkToFit="1"/>
    </xf>
    <xf numFmtId="164" fontId="20" fillId="0" borderId="11" xfId="0" applyNumberFormat="1" applyFont="1" applyBorder="1" applyAlignment="1">
      <alignment vertical="center" wrapText="1" shrinkToFit="1"/>
    </xf>
    <xf numFmtId="0" fontId="0" fillId="0" borderId="0" xfId="0" applyFont="1"/>
    <xf numFmtId="0" fontId="2" fillId="2" borderId="0" xfId="0" applyFont="1" applyFill="1" applyBorder="1"/>
    <xf numFmtId="14" fontId="2" fillId="2" borderId="8" xfId="0" applyNumberFormat="1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left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left" vertical="center" wrapText="1" shrinkToFit="1"/>
    </xf>
    <xf numFmtId="0" fontId="3" fillId="2" borderId="0" xfId="0" applyFont="1" applyFill="1"/>
    <xf numFmtId="0" fontId="39" fillId="0" borderId="0" xfId="0" applyFont="1"/>
    <xf numFmtId="0" fontId="5" fillId="0" borderId="1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9" fillId="0" borderId="10" xfId="0" applyFont="1" applyBorder="1" applyAlignment="1">
      <alignment horizontal="left" vertical="center" wrapText="1" shrinkToFit="1"/>
    </xf>
    <xf numFmtId="0" fontId="19" fillId="0" borderId="11" xfId="0" applyFont="1" applyBorder="1" applyAlignment="1">
      <alignment horizontal="left" vertical="center" wrapText="1" shrinkToFit="1"/>
    </xf>
    <xf numFmtId="0" fontId="40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 wrapText="1" shrinkToFit="1"/>
    </xf>
    <xf numFmtId="164" fontId="41" fillId="0" borderId="8" xfId="0" applyNumberFormat="1" applyFont="1" applyBorder="1" applyAlignment="1">
      <alignment vertical="center" wrapText="1" shrinkToFit="1"/>
    </xf>
    <xf numFmtId="0" fontId="31" fillId="0" borderId="8" xfId="0" applyFont="1" applyBorder="1" applyAlignment="1">
      <alignment horizontal="left" vertical="center" wrapText="1" shrinkToFit="1"/>
    </xf>
    <xf numFmtId="0" fontId="31" fillId="0" borderId="9" xfId="0" applyFont="1" applyBorder="1" applyAlignment="1">
      <alignment horizontal="center" vertical="center" wrapText="1" shrinkToFit="1"/>
    </xf>
    <xf numFmtId="14" fontId="31" fillId="0" borderId="9" xfId="0" applyNumberFormat="1" applyFont="1" applyBorder="1" applyAlignment="1">
      <alignment horizontal="center" vertical="center" wrapText="1" shrinkToFit="1"/>
    </xf>
    <xf numFmtId="164" fontId="31" fillId="0" borderId="9" xfId="0" applyNumberFormat="1" applyFont="1" applyBorder="1" applyAlignment="1">
      <alignment vertical="center" wrapText="1" shrinkToFit="1"/>
    </xf>
    <xf numFmtId="0" fontId="19" fillId="0" borderId="9" xfId="0" applyFont="1" applyBorder="1" applyAlignment="1">
      <alignment horizontal="left" vertical="center" wrapText="1" shrinkToFit="1"/>
    </xf>
    <xf numFmtId="14" fontId="2" fillId="2" borderId="1" xfId="0" applyNumberFormat="1" applyFont="1" applyFill="1" applyBorder="1" applyAlignment="1">
      <alignment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0" fillId="2" borderId="0" xfId="0" applyFill="1"/>
    <xf numFmtId="0" fontId="26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27" fillId="2" borderId="1" xfId="0" applyFont="1" applyFill="1" applyBorder="1" applyAlignment="1">
      <alignment horizontal="right"/>
    </xf>
    <xf numFmtId="164" fontId="27" fillId="2" borderId="1" xfId="0" applyNumberFormat="1" applyFont="1" applyFill="1" applyBorder="1" applyAlignment="1">
      <alignment horizontal="right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28" fillId="2" borderId="0" xfId="0" applyFont="1" applyFill="1"/>
    <xf numFmtId="0" fontId="22" fillId="2" borderId="1" xfId="0" applyNumberFormat="1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3" fillId="0" borderId="11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42" fillId="0" borderId="9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164" fontId="4" fillId="0" borderId="13" xfId="0" applyNumberFormat="1" applyFont="1" applyBorder="1"/>
    <xf numFmtId="0" fontId="30" fillId="0" borderId="9" xfId="0" applyFont="1" applyBorder="1" applyAlignment="1">
      <alignment horizontal="left" vertical="center" wrapText="1" shrinkToFit="1"/>
    </xf>
    <xf numFmtId="0" fontId="11" fillId="0" borderId="9" xfId="0" applyFont="1" applyBorder="1" applyAlignment="1">
      <alignment horizontal="left" vertical="center" wrapText="1" shrinkToFit="1"/>
    </xf>
    <xf numFmtId="0" fontId="43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 shrinkToFit="1"/>
    </xf>
    <xf numFmtId="0" fontId="27" fillId="0" borderId="0" xfId="0" applyFont="1"/>
    <xf numFmtId="0" fontId="6" fillId="0" borderId="0" xfId="0" applyFont="1" applyBorder="1"/>
    <xf numFmtId="14" fontId="6" fillId="0" borderId="8" xfId="0" applyNumberFormat="1" applyFont="1" applyBorder="1" applyAlignment="1">
      <alignment horizontal="center" vertical="center" wrapText="1" shrinkToFit="1"/>
    </xf>
    <xf numFmtId="164" fontId="6" fillId="0" borderId="8" xfId="0" applyNumberFormat="1" applyFont="1" applyBorder="1" applyAlignment="1">
      <alignment vertical="center" wrapText="1" shrinkToFit="1"/>
    </xf>
    <xf numFmtId="14" fontId="6" fillId="0" borderId="9" xfId="0" applyNumberFormat="1" applyFont="1" applyBorder="1" applyAlignment="1">
      <alignment horizontal="center" vertical="center" wrapText="1" shrinkToFit="1"/>
    </xf>
    <xf numFmtId="164" fontId="6" fillId="0" borderId="9" xfId="0" applyNumberFormat="1" applyFont="1" applyBorder="1" applyAlignment="1">
      <alignment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14" fontId="9" fillId="0" borderId="10" xfId="0" applyNumberFormat="1" applyFont="1" applyBorder="1" applyAlignment="1">
      <alignment horizontal="center" vertical="center" wrapText="1" shrinkToFit="1"/>
    </xf>
    <xf numFmtId="164" fontId="9" fillId="0" borderId="10" xfId="0" applyNumberFormat="1" applyFont="1" applyBorder="1" applyAlignment="1">
      <alignment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14" fontId="9" fillId="0" borderId="8" xfId="0" applyNumberFormat="1" applyFont="1" applyBorder="1" applyAlignment="1">
      <alignment horizontal="center" vertical="center" wrapText="1" shrinkToFit="1"/>
    </xf>
    <xf numFmtId="164" fontId="9" fillId="0" borderId="8" xfId="0" applyNumberFormat="1" applyFont="1" applyBorder="1" applyAlignment="1">
      <alignment vertical="center" wrapText="1" shrinkToFit="1"/>
    </xf>
    <xf numFmtId="0" fontId="44" fillId="0" borderId="9" xfId="0" applyFont="1" applyBorder="1" applyAlignment="1">
      <alignment horizontal="left" vertical="center" wrapText="1" shrinkToFit="1"/>
    </xf>
    <xf numFmtId="0" fontId="44" fillId="0" borderId="9" xfId="0" applyFont="1" applyBorder="1" applyAlignment="1">
      <alignment horizontal="center" vertical="center" wrapText="1" shrinkToFit="1"/>
    </xf>
    <xf numFmtId="14" fontId="44" fillId="0" borderId="9" xfId="0" applyNumberFormat="1" applyFont="1" applyBorder="1" applyAlignment="1">
      <alignment horizontal="center" vertical="center" wrapText="1" shrinkToFit="1"/>
    </xf>
    <xf numFmtId="164" fontId="44" fillId="0" borderId="9" xfId="0" applyNumberFormat="1" applyFont="1" applyBorder="1" applyAlignment="1">
      <alignment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14" fontId="6" fillId="0" borderId="10" xfId="0" applyNumberFormat="1" applyFont="1" applyBorder="1" applyAlignment="1">
      <alignment horizontal="center" vertical="center" wrapText="1" shrinkToFit="1"/>
    </xf>
    <xf numFmtId="164" fontId="6" fillId="0" borderId="10" xfId="0" applyNumberFormat="1" applyFont="1" applyBorder="1" applyAlignment="1">
      <alignment vertical="center" wrapText="1" shrinkToFit="1"/>
    </xf>
    <xf numFmtId="0" fontId="14" fillId="0" borderId="11" xfId="0" applyFont="1" applyBorder="1" applyAlignment="1">
      <alignment horizontal="left" vertical="center" wrapText="1" shrinkToFit="1"/>
    </xf>
    <xf numFmtId="14" fontId="6" fillId="0" borderId="11" xfId="0" applyNumberFormat="1" applyFont="1" applyBorder="1" applyAlignment="1">
      <alignment horizontal="center" vertical="center" wrapText="1" shrinkToFit="1"/>
    </xf>
    <xf numFmtId="164" fontId="6" fillId="0" borderId="11" xfId="0" applyNumberFormat="1" applyFont="1" applyBorder="1" applyAlignment="1">
      <alignment vertical="center" wrapText="1" shrinkToFit="1"/>
    </xf>
    <xf numFmtId="0" fontId="14" fillId="0" borderId="9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14" fontId="5" fillId="0" borderId="9" xfId="0" applyNumberFormat="1" applyFont="1" applyBorder="1" applyAlignment="1">
      <alignment horizontal="center" vertical="center" wrapText="1" shrinkToFit="1"/>
    </xf>
    <xf numFmtId="164" fontId="5" fillId="0" borderId="9" xfId="0" applyNumberFormat="1" applyFont="1" applyBorder="1" applyAlignment="1">
      <alignment vertical="center" wrapText="1" shrinkToFit="1"/>
    </xf>
    <xf numFmtId="0" fontId="2" fillId="3" borderId="9" xfId="0" applyFont="1" applyFill="1" applyBorder="1" applyAlignment="1">
      <alignment horizontal="left" vertical="center" wrapText="1" shrinkToFit="1"/>
    </xf>
    <xf numFmtId="0" fontId="3" fillId="3" borderId="9" xfId="0" applyFont="1" applyFill="1" applyBorder="1" applyAlignment="1">
      <alignment horizontal="left" vertical="center" wrapText="1" shrinkToFit="1"/>
    </xf>
    <xf numFmtId="0" fontId="2" fillId="3" borderId="9" xfId="0" applyFont="1" applyFill="1" applyBorder="1" applyAlignment="1">
      <alignment horizontal="center" vertical="center" wrapText="1" shrinkToFit="1"/>
    </xf>
    <xf numFmtId="14" fontId="2" fillId="3" borderId="9" xfId="0" applyNumberFormat="1" applyFont="1" applyFill="1" applyBorder="1" applyAlignment="1">
      <alignment horizontal="center" vertical="center" wrapText="1" shrinkToFit="1"/>
    </xf>
    <xf numFmtId="164" fontId="20" fillId="3" borderId="9" xfId="0" applyNumberFormat="1" applyFont="1" applyFill="1" applyBorder="1" applyAlignment="1">
      <alignment vertical="center" wrapText="1" shrinkToFit="1"/>
    </xf>
    <xf numFmtId="0" fontId="2" fillId="3" borderId="11" xfId="0" applyFont="1" applyFill="1" applyBorder="1" applyAlignment="1">
      <alignment horizontal="left" vertical="center" wrapText="1" shrinkToFit="1"/>
    </xf>
    <xf numFmtId="0" fontId="3" fillId="3" borderId="11" xfId="0" applyFont="1" applyFill="1" applyBorder="1" applyAlignment="1">
      <alignment horizontal="left" vertical="center" wrapText="1" shrinkToFit="1"/>
    </xf>
    <xf numFmtId="0" fontId="2" fillId="3" borderId="11" xfId="0" applyFont="1" applyFill="1" applyBorder="1" applyAlignment="1">
      <alignment horizontal="center" vertical="center" wrapText="1" shrinkToFit="1"/>
    </xf>
    <xf numFmtId="14" fontId="2" fillId="3" borderId="8" xfId="0" applyNumberFormat="1" applyFont="1" applyFill="1" applyBorder="1" applyAlignment="1">
      <alignment horizontal="center" vertical="center" wrapText="1" shrinkToFit="1"/>
    </xf>
    <xf numFmtId="164" fontId="20" fillId="3" borderId="8" xfId="0" applyNumberFormat="1" applyFont="1" applyFill="1" applyBorder="1" applyAlignment="1">
      <alignment vertical="center" wrapText="1" shrinkToFit="1"/>
    </xf>
    <xf numFmtId="0" fontId="47" fillId="0" borderId="10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4" fillId="0" borderId="0" xfId="0" applyFont="1" applyBorder="1"/>
    <xf numFmtId="164" fontId="49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52" fillId="0" borderId="0" xfId="0" applyNumberFormat="1" applyFont="1" applyBorder="1" applyAlignment="1"/>
    <xf numFmtId="0" fontId="14" fillId="0" borderId="0" xfId="0" applyFont="1"/>
    <xf numFmtId="164" fontId="52" fillId="0" borderId="0" xfId="0" applyNumberFormat="1" applyFont="1" applyAlignment="1"/>
    <xf numFmtId="0" fontId="2" fillId="0" borderId="0" xfId="0" applyFont="1" applyAlignment="1"/>
    <xf numFmtId="0" fontId="38" fillId="0" borderId="9" xfId="0" applyFont="1" applyBorder="1" applyAlignment="1">
      <alignment horizontal="center" vertical="center" wrapText="1" shrinkToFit="1"/>
    </xf>
    <xf numFmtId="0" fontId="2" fillId="3" borderId="10" xfId="0" applyFont="1" applyFill="1" applyBorder="1" applyAlignment="1">
      <alignment horizontal="center" vertical="center" wrapText="1" shrinkToFit="1"/>
    </xf>
    <xf numFmtId="0" fontId="3" fillId="3" borderId="10" xfId="0" applyFont="1" applyFill="1" applyBorder="1" applyAlignment="1">
      <alignment horizontal="center" vertical="center" wrapText="1" shrinkToFit="1"/>
    </xf>
    <xf numFmtId="14" fontId="2" fillId="3" borderId="10" xfId="0" applyNumberFormat="1" applyFont="1" applyFill="1" applyBorder="1" applyAlignment="1">
      <alignment horizontal="center" vertical="center" wrapText="1" shrinkToFit="1"/>
    </xf>
    <xf numFmtId="164" fontId="2" fillId="3" borderId="10" xfId="0" applyNumberFormat="1" applyFont="1" applyFill="1" applyBorder="1" applyAlignment="1">
      <alignment vertical="center" wrapText="1" shrinkToFit="1"/>
    </xf>
    <xf numFmtId="0" fontId="6" fillId="2" borderId="11" xfId="0" applyFont="1" applyFill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2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2" fillId="4" borderId="10" xfId="0" applyNumberFormat="1" applyFont="1" applyFill="1" applyBorder="1" applyAlignment="1">
      <alignment vertical="center" wrapText="1" shrinkToFit="1"/>
    </xf>
    <xf numFmtId="164" fontId="2" fillId="4" borderId="11" xfId="0" applyNumberFormat="1" applyFont="1" applyFill="1" applyBorder="1" applyAlignment="1">
      <alignment vertical="center" wrapText="1" shrinkToFit="1"/>
    </xf>
    <xf numFmtId="0" fontId="0" fillId="0" borderId="0" xfId="0"/>
    <xf numFmtId="0" fontId="0" fillId="0" borderId="0" xfId="0"/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/>
    <xf numFmtId="0" fontId="2" fillId="0" borderId="9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14" fontId="2" fillId="0" borderId="9" xfId="0" applyNumberFormat="1" applyFont="1" applyBorder="1" applyAlignment="1">
      <alignment horizontal="center" vertical="center" wrapText="1" shrinkToFit="1"/>
    </xf>
    <xf numFmtId="164" fontId="2" fillId="0" borderId="9" xfId="0" applyNumberFormat="1" applyFont="1" applyBorder="1" applyAlignment="1">
      <alignment vertical="center" wrapText="1" shrinkToFit="1"/>
    </xf>
    <xf numFmtId="0" fontId="2" fillId="0" borderId="0" xfId="0" applyFont="1" applyAlignment="1">
      <alignment vertical="center"/>
    </xf>
    <xf numFmtId="0" fontId="14" fillId="0" borderId="0" xfId="0" applyFont="1" applyBorder="1"/>
    <xf numFmtId="164" fontId="49" fillId="0" borderId="0" xfId="0" applyNumberFormat="1" applyFont="1" applyAlignment="1">
      <alignment horizontal="right"/>
    </xf>
    <xf numFmtId="0" fontId="55" fillId="0" borderId="9" xfId="0" applyFont="1" applyBorder="1" applyAlignment="1">
      <alignment horizontal="center" vertical="center" wrapText="1" shrinkToFit="1"/>
    </xf>
    <xf numFmtId="14" fontId="55" fillId="0" borderId="9" xfId="0" applyNumberFormat="1" applyFont="1" applyBorder="1" applyAlignment="1">
      <alignment horizontal="center" vertical="center" wrapText="1" shrinkToFit="1"/>
    </xf>
    <xf numFmtId="164" fontId="55" fillId="0" borderId="9" xfId="0" applyNumberFormat="1" applyFont="1" applyBorder="1" applyAlignment="1">
      <alignment vertical="center" wrapText="1" shrinkToFit="1"/>
    </xf>
    <xf numFmtId="0" fontId="42" fillId="0" borderId="9" xfId="0" applyFont="1" applyBorder="1" applyAlignment="1">
      <alignment horizontal="left" vertical="center" wrapText="1" shrinkToFit="1"/>
    </xf>
    <xf numFmtId="0" fontId="9" fillId="0" borderId="9" xfId="0" applyFont="1" applyBorder="1" applyAlignment="1">
      <alignment horizontal="left" vertical="center" wrapText="1" shrinkToFit="1"/>
    </xf>
    <xf numFmtId="0" fontId="54" fillId="5" borderId="20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2" fillId="0" borderId="10" xfId="0" applyFont="1" applyBorder="1" applyAlignment="1">
      <alignment horizontal="center" vertical="center" wrapText="1" shrinkToFit="1"/>
    </xf>
    <xf numFmtId="164" fontId="2" fillId="0" borderId="10" xfId="0" applyNumberFormat="1" applyFont="1" applyBorder="1" applyAlignment="1">
      <alignment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wrapText="1" shrinkToFit="1"/>
    </xf>
    <xf numFmtId="14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14" fontId="2" fillId="0" borderId="11" xfId="0" applyNumberFormat="1" applyFont="1" applyBorder="1" applyAlignment="1">
      <alignment horizontal="center" vertical="center" wrapText="1" shrinkToFit="1"/>
    </xf>
    <xf numFmtId="164" fontId="2" fillId="0" borderId="11" xfId="0" applyNumberFormat="1" applyFont="1" applyBorder="1" applyAlignment="1">
      <alignment vertical="center" wrapText="1" shrinkToFit="1"/>
    </xf>
    <xf numFmtId="0" fontId="14" fillId="0" borderId="0" xfId="0" applyFont="1" applyBorder="1"/>
    <xf numFmtId="164" fontId="49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left" vertical="center" wrapText="1" shrinkToFit="1"/>
    </xf>
    <xf numFmtId="164" fontId="20" fillId="0" borderId="10" xfId="0" applyNumberFormat="1" applyFont="1" applyBorder="1" applyAlignment="1">
      <alignment vertical="center" wrapText="1" shrinkToFit="1"/>
    </xf>
    <xf numFmtId="0" fontId="42" fillId="0" borderId="10" xfId="0" applyFont="1" applyBorder="1" applyAlignment="1">
      <alignment horizontal="left" vertical="center" wrapText="1" shrinkToFit="1"/>
    </xf>
    <xf numFmtId="164" fontId="49" fillId="4" borderId="0" xfId="0" applyNumberFormat="1" applyFont="1" applyFill="1" applyAlignment="1">
      <alignment horizontal="right"/>
    </xf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1" xfId="0" applyNumberFormat="1" applyFont="1" applyBorder="1" applyAlignment="1">
      <alignment vertical="center" wrapText="1" shrinkToFit="1"/>
    </xf>
    <xf numFmtId="14" fontId="2" fillId="0" borderId="1" xfId="0" applyNumberFormat="1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164" fontId="9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19" fillId="0" borderId="1" xfId="0" applyFont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4" fontId="2" fillId="2" borderId="1" xfId="0" applyNumberFormat="1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left" vertical="center" wrapText="1" shrinkToFit="1"/>
    </xf>
    <xf numFmtId="14" fontId="2" fillId="2" borderId="10" xfId="0" applyNumberFormat="1" applyFont="1" applyFill="1" applyBorder="1" applyAlignment="1">
      <alignment horizontal="center" vertical="center" wrapText="1" shrinkToFit="1"/>
    </xf>
    <xf numFmtId="164" fontId="2" fillId="2" borderId="10" xfId="0" applyNumberFormat="1" applyFont="1" applyFill="1" applyBorder="1" applyAlignment="1">
      <alignment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14" fontId="2" fillId="2" borderId="8" xfId="0" applyNumberFormat="1" applyFont="1" applyFill="1" applyBorder="1" applyAlignment="1">
      <alignment horizontal="center" vertical="center" wrapText="1" shrinkToFit="1"/>
    </xf>
    <xf numFmtId="164" fontId="2" fillId="0" borderId="8" xfId="0" applyNumberFormat="1" applyFont="1" applyBorder="1" applyAlignment="1">
      <alignment vertical="center" wrapText="1" shrinkToFit="1"/>
    </xf>
    <xf numFmtId="0" fontId="3" fillId="2" borderId="9" xfId="0" applyFont="1" applyFill="1" applyBorder="1" applyAlignment="1">
      <alignment horizontal="left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14" fontId="2" fillId="2" borderId="9" xfId="0" applyNumberFormat="1" applyFont="1" applyFill="1" applyBorder="1" applyAlignment="1">
      <alignment horizontal="center" vertical="center" wrapText="1" shrinkToFit="1"/>
    </xf>
    <xf numFmtId="164" fontId="2" fillId="2" borderId="9" xfId="0" applyNumberFormat="1" applyFont="1" applyFill="1" applyBorder="1" applyAlignment="1">
      <alignment vertical="center" wrapText="1" shrinkToFit="1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8" xfId="0" applyFont="1" applyFill="1" applyBorder="1" applyAlignment="1">
      <alignment horizontal="left" vertical="center" wrapText="1" shrinkToFit="1"/>
    </xf>
    <xf numFmtId="0" fontId="3" fillId="2" borderId="8" xfId="0" applyFont="1" applyFill="1" applyBorder="1" applyAlignment="1">
      <alignment horizontal="left" vertical="center" wrapText="1" shrinkToFit="1"/>
    </xf>
    <xf numFmtId="164" fontId="2" fillId="2" borderId="8" xfId="0" applyNumberFormat="1" applyFont="1" applyFill="1" applyBorder="1" applyAlignment="1">
      <alignment vertical="center" wrapText="1" shrinkToFit="1"/>
    </xf>
    <xf numFmtId="0" fontId="6" fillId="2" borderId="10" xfId="0" applyFont="1" applyFill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right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0" fontId="17" fillId="0" borderId="11" xfId="0" applyFont="1" applyBorder="1" applyAlignment="1">
      <alignment horizontal="left" vertical="center" wrapText="1" shrinkToFit="1"/>
    </xf>
    <xf numFmtId="0" fontId="9" fillId="7" borderId="10" xfId="0" applyFont="1" applyFill="1" applyBorder="1" applyAlignment="1">
      <alignment horizontal="left" vertical="center" wrapText="1" shrinkToFit="1"/>
    </xf>
    <xf numFmtId="0" fontId="57" fillId="7" borderId="10" xfId="0" applyFont="1" applyFill="1" applyBorder="1" applyAlignment="1">
      <alignment horizontal="left" vertical="center" wrapText="1" shrinkToFit="1"/>
    </xf>
    <xf numFmtId="0" fontId="2" fillId="7" borderId="10" xfId="0" applyFont="1" applyFill="1" applyBorder="1" applyAlignment="1">
      <alignment horizontal="center" vertical="center" wrapText="1" shrinkToFit="1"/>
    </xf>
    <xf numFmtId="14" fontId="2" fillId="7" borderId="1" xfId="0" applyNumberFormat="1" applyFont="1" applyFill="1" applyBorder="1" applyAlignment="1">
      <alignment horizontal="center" vertical="center" wrapText="1" shrinkToFit="1"/>
    </xf>
    <xf numFmtId="164" fontId="56" fillId="7" borderId="1" xfId="0" applyNumberFormat="1" applyFont="1" applyFill="1" applyBorder="1" applyAlignment="1">
      <alignment vertical="center" wrapText="1" shrinkToFit="1"/>
    </xf>
    <xf numFmtId="0" fontId="2" fillId="7" borderId="0" xfId="0" applyFont="1" applyFill="1"/>
    <xf numFmtId="0" fontId="37" fillId="7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9" fillId="0" borderId="8" xfId="0" applyFont="1" applyBorder="1" applyAlignment="1">
      <alignment horizontal="left" vertical="center" wrapText="1" shrinkToFit="1"/>
    </xf>
    <xf numFmtId="164" fontId="56" fillId="0" borderId="8" xfId="0" applyNumberFormat="1" applyFont="1" applyBorder="1" applyAlignment="1">
      <alignment vertical="center" wrapText="1" shrinkToFit="1"/>
    </xf>
    <xf numFmtId="0" fontId="3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shrinkToFit="1"/>
    </xf>
    <xf numFmtId="164" fontId="56" fillId="0" borderId="9" xfId="0" applyNumberFormat="1" applyFont="1" applyBorder="1" applyAlignment="1">
      <alignment vertical="center" wrapText="1" shrinkToFit="1"/>
    </xf>
    <xf numFmtId="0" fontId="3" fillId="0" borderId="0" xfId="0" applyFont="1" applyAlignment="1">
      <alignment horizontal="left"/>
    </xf>
    <xf numFmtId="0" fontId="10" fillId="0" borderId="9" xfId="0" applyFont="1" applyBorder="1" applyAlignment="1">
      <alignment horizontal="left" vertical="center" wrapText="1" shrinkToFit="1"/>
    </xf>
    <xf numFmtId="164" fontId="8" fillId="0" borderId="0" xfId="0" applyNumberFormat="1" applyFont="1" applyAlignment="1"/>
    <xf numFmtId="0" fontId="60" fillId="0" borderId="0" xfId="0" applyFont="1" applyAlignment="1"/>
    <xf numFmtId="0" fontId="19" fillId="0" borderId="0" xfId="0" applyFont="1"/>
    <xf numFmtId="0" fontId="61" fillId="0" borderId="0" xfId="0" applyFont="1"/>
    <xf numFmtId="0" fontId="6" fillId="0" borderId="18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wrapText="1" shrinkToFit="1"/>
    </xf>
    <xf numFmtId="0" fontId="62" fillId="0" borderId="1" xfId="0" applyFont="1" applyBorder="1" applyAlignment="1">
      <alignment vertical="center"/>
    </xf>
    <xf numFmtId="164" fontId="56" fillId="0" borderId="10" xfId="0" applyNumberFormat="1" applyFont="1" applyBorder="1" applyAlignment="1">
      <alignment vertical="center" wrapText="1" shrinkToFit="1"/>
    </xf>
    <xf numFmtId="0" fontId="10" fillId="0" borderId="8" xfId="0" applyFont="1" applyBorder="1" applyAlignment="1">
      <alignment horizontal="left" vertical="center" wrapText="1" shrinkToFit="1"/>
    </xf>
    <xf numFmtId="164" fontId="56" fillId="0" borderId="11" xfId="0" applyNumberFormat="1" applyFont="1" applyBorder="1" applyAlignment="1">
      <alignment vertical="center" wrapText="1" shrinkToFit="1"/>
    </xf>
    <xf numFmtId="0" fontId="62" fillId="0" borderId="10" xfId="0" applyFont="1" applyBorder="1" applyAlignment="1">
      <alignment vertical="center"/>
    </xf>
    <xf numFmtId="0" fontId="62" fillId="0" borderId="8" xfId="0" applyFont="1" applyBorder="1" applyAlignment="1">
      <alignment vertical="center"/>
    </xf>
    <xf numFmtId="2" fontId="18" fillId="0" borderId="9" xfId="0" applyNumberFormat="1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/>
    </xf>
    <xf numFmtId="0" fontId="55" fillId="2" borderId="9" xfId="0" applyFont="1" applyFill="1" applyBorder="1" applyAlignment="1">
      <alignment horizontal="center" vertical="center" wrapText="1" shrinkToFit="1"/>
    </xf>
    <xf numFmtId="14" fontId="55" fillId="2" borderId="9" xfId="0" applyNumberFormat="1" applyFont="1" applyFill="1" applyBorder="1" applyAlignment="1">
      <alignment horizontal="center" vertical="center" wrapText="1" shrinkToFit="1"/>
    </xf>
    <xf numFmtId="0" fontId="6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/>
    </xf>
    <xf numFmtId="0" fontId="29" fillId="3" borderId="9" xfId="0" applyFont="1" applyFill="1" applyBorder="1" applyAlignment="1">
      <alignment horizontal="left" vertical="center" wrapText="1" shrinkToFit="1"/>
    </xf>
    <xf numFmtId="0" fontId="5" fillId="3" borderId="9" xfId="0" applyFont="1" applyFill="1" applyBorder="1" applyAlignment="1">
      <alignment horizontal="center" vertical="center" wrapText="1" shrinkToFit="1"/>
    </xf>
    <xf numFmtId="14" fontId="5" fillId="3" borderId="9" xfId="0" applyNumberFormat="1" applyFont="1" applyFill="1" applyBorder="1" applyAlignment="1">
      <alignment horizontal="center" vertical="center" wrapText="1" shrinkToFit="1"/>
    </xf>
    <xf numFmtId="164" fontId="5" fillId="3" borderId="9" xfId="0" applyNumberFormat="1" applyFont="1" applyFill="1" applyBorder="1" applyAlignment="1">
      <alignment vertical="center" wrapText="1" shrinkToFit="1"/>
    </xf>
    <xf numFmtId="0" fontId="30" fillId="8" borderId="9" xfId="0" applyFont="1" applyFill="1" applyBorder="1" applyAlignment="1">
      <alignment horizontal="left" vertical="center" wrapText="1" shrinkToFit="1"/>
    </xf>
    <xf numFmtId="0" fontId="11" fillId="8" borderId="9" xfId="0" applyFont="1" applyFill="1" applyBorder="1" applyAlignment="1">
      <alignment horizontal="left" vertical="center" wrapText="1" shrinkToFit="1"/>
    </xf>
    <xf numFmtId="0" fontId="30" fillId="8" borderId="9" xfId="0" applyFont="1" applyFill="1" applyBorder="1" applyAlignment="1">
      <alignment horizontal="center" vertical="center" wrapText="1" shrinkToFit="1"/>
    </xf>
    <xf numFmtId="14" fontId="30" fillId="8" borderId="9" xfId="0" applyNumberFormat="1" applyFont="1" applyFill="1" applyBorder="1" applyAlignment="1">
      <alignment horizontal="center" vertical="center" wrapText="1" shrinkToFit="1"/>
    </xf>
    <xf numFmtId="164" fontId="56" fillId="8" borderId="9" xfId="0" applyNumberFormat="1" applyFont="1" applyFill="1" applyBorder="1" applyAlignment="1">
      <alignment vertical="center" wrapText="1" shrinkToFit="1"/>
    </xf>
    <xf numFmtId="0" fontId="2" fillId="2" borderId="8" xfId="0" applyFont="1" applyFill="1" applyBorder="1" applyAlignment="1">
      <alignment horizontal="left" vertical="center" wrapText="1" shrinkToFit="1"/>
    </xf>
    <xf numFmtId="0" fontId="5" fillId="9" borderId="9" xfId="0" applyFont="1" applyFill="1" applyBorder="1" applyAlignment="1">
      <alignment horizontal="left" vertical="center" wrapText="1" shrinkToFit="1"/>
    </xf>
    <xf numFmtId="0" fontId="7" fillId="9" borderId="9" xfId="0" applyFont="1" applyFill="1" applyBorder="1" applyAlignment="1">
      <alignment horizontal="left" vertical="center" wrapText="1" shrinkToFit="1"/>
    </xf>
    <xf numFmtId="0" fontId="5" fillId="9" borderId="9" xfId="0" applyFont="1" applyFill="1" applyBorder="1" applyAlignment="1">
      <alignment horizontal="center" vertical="center" wrapText="1" shrinkToFit="1"/>
    </xf>
    <xf numFmtId="14" fontId="5" fillId="9" borderId="9" xfId="0" applyNumberFormat="1" applyFont="1" applyFill="1" applyBorder="1" applyAlignment="1">
      <alignment horizontal="center" vertical="center" wrapText="1" shrinkToFit="1"/>
    </xf>
    <xf numFmtId="164" fontId="20" fillId="9" borderId="9" xfId="0" applyNumberFormat="1" applyFont="1" applyFill="1" applyBorder="1" applyAlignment="1">
      <alignment vertical="center" wrapText="1" shrinkToFit="1"/>
    </xf>
    <xf numFmtId="0" fontId="3" fillId="9" borderId="9" xfId="0" applyFont="1" applyFill="1" applyBorder="1" applyAlignment="1">
      <alignment horizontal="left" vertical="center" wrapText="1" shrinkToFit="1"/>
    </xf>
    <xf numFmtId="0" fontId="3" fillId="0" borderId="0" xfId="0" applyFont="1" applyBorder="1"/>
    <xf numFmtId="0" fontId="0" fillId="0" borderId="0" xfId="0"/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/>
    <xf numFmtId="0" fontId="5" fillId="0" borderId="1" xfId="0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vertical="center" wrapText="1" shrinkToFit="1"/>
    </xf>
    <xf numFmtId="164" fontId="5" fillId="0" borderId="1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 shrinkToFit="1"/>
    </xf>
    <xf numFmtId="0" fontId="6" fillId="0" borderId="0" xfId="0" applyFont="1"/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 shrinkToFit="1"/>
    </xf>
    <xf numFmtId="0" fontId="18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vertical="center" wrapText="1" shrinkToFit="1"/>
    </xf>
    <xf numFmtId="164" fontId="2" fillId="0" borderId="10" xfId="0" applyNumberFormat="1" applyFont="1" applyBorder="1" applyAlignment="1">
      <alignment vertical="center" wrapText="1" shrinkToFit="1"/>
    </xf>
    <xf numFmtId="0" fontId="18" fillId="0" borderId="8" xfId="0" applyFont="1" applyBorder="1" applyAlignment="1">
      <alignment vertical="center" wrapText="1"/>
    </xf>
    <xf numFmtId="0" fontId="25" fillId="0" borderId="8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 shrinkToFit="1"/>
    </xf>
    <xf numFmtId="14" fontId="2" fillId="0" borderId="8" xfId="0" applyNumberFormat="1" applyFont="1" applyBorder="1" applyAlignment="1">
      <alignment vertical="center" wrapText="1" shrinkToFit="1"/>
    </xf>
    <xf numFmtId="164" fontId="2" fillId="0" borderId="8" xfId="0" applyNumberFormat="1" applyFont="1" applyBorder="1" applyAlignment="1">
      <alignment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9" fillId="2" borderId="10" xfId="0" applyFont="1" applyFill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 vertical="center" wrapText="1" shrinkToFit="1"/>
    </xf>
    <xf numFmtId="164" fontId="2" fillId="0" borderId="11" xfId="0" applyNumberFormat="1" applyFont="1" applyBorder="1" applyAlignment="1">
      <alignment vertical="center" wrapText="1" shrinkToFit="1"/>
    </xf>
    <xf numFmtId="0" fontId="25" fillId="0" borderId="8" xfId="0" applyFont="1" applyBorder="1" applyAlignment="1">
      <alignment vertical="center" wrapText="1"/>
    </xf>
    <xf numFmtId="0" fontId="7" fillId="2" borderId="10" xfId="0" applyFont="1" applyFill="1" applyBorder="1" applyAlignment="1">
      <alignment wrapText="1"/>
    </xf>
    <xf numFmtId="14" fontId="5" fillId="2" borderId="10" xfId="0" applyNumberFormat="1" applyFont="1" applyFill="1" applyBorder="1" applyAlignment="1">
      <alignment vertical="center" wrapText="1" shrinkToFit="1"/>
    </xf>
    <xf numFmtId="164" fontId="5" fillId="2" borderId="10" xfId="0" applyNumberFormat="1" applyFont="1" applyFill="1" applyBorder="1" applyAlignment="1">
      <alignment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164" fontId="5" fillId="0" borderId="11" xfId="0" applyNumberFormat="1" applyFont="1" applyBorder="1" applyAlignment="1">
      <alignment vertical="center" wrapText="1" shrinkToFit="1"/>
    </xf>
    <xf numFmtId="0" fontId="18" fillId="0" borderId="9" xfId="0" applyFont="1" applyBorder="1" applyAlignment="1">
      <alignment vertical="center" wrapText="1"/>
    </xf>
    <xf numFmtId="0" fontId="25" fillId="0" borderId="9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 shrinkToFit="1"/>
    </xf>
    <xf numFmtId="14" fontId="2" fillId="0" borderId="9" xfId="0" applyNumberFormat="1" applyFont="1" applyBorder="1" applyAlignment="1">
      <alignment vertical="center" wrapText="1" shrinkToFit="1"/>
    </xf>
    <xf numFmtId="164" fontId="5" fillId="0" borderId="9" xfId="0" applyNumberFormat="1" applyFont="1" applyBorder="1" applyAlignment="1">
      <alignment vertical="center" wrapText="1" shrinkToFit="1"/>
    </xf>
    <xf numFmtId="0" fontId="66" fillId="10" borderId="1" xfId="0" applyFont="1" applyFill="1" applyBorder="1" applyAlignment="1">
      <alignment vertical="center" wrapText="1"/>
    </xf>
    <xf numFmtId="0" fontId="67" fillId="10" borderId="10" xfId="0" applyFont="1" applyFill="1" applyBorder="1" applyAlignment="1">
      <alignment horizontal="center" vertical="center" wrapText="1" shrinkToFit="1"/>
    </xf>
    <xf numFmtId="14" fontId="67" fillId="10" borderId="1" xfId="0" applyNumberFormat="1" applyFont="1" applyFill="1" applyBorder="1" applyAlignment="1">
      <alignment vertical="center" wrapText="1" shrinkToFit="1"/>
    </xf>
    <xf numFmtId="164" fontId="67" fillId="10" borderId="1" xfId="0" applyNumberFormat="1" applyFont="1" applyFill="1" applyBorder="1" applyAlignment="1">
      <alignment vertical="center" wrapText="1" shrinkToFit="1"/>
    </xf>
    <xf numFmtId="164" fontId="2" fillId="2" borderId="1" xfId="0" applyNumberFormat="1" applyFont="1" applyFill="1" applyBorder="1" applyAlignment="1">
      <alignment vertical="center" wrapText="1" shrinkToFit="1"/>
    </xf>
    <xf numFmtId="0" fontId="6" fillId="0" borderId="0" xfId="0" applyFont="1"/>
    <xf numFmtId="0" fontId="2" fillId="0" borderId="10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14" fontId="2" fillId="0" borderId="10" xfId="0" applyNumberFormat="1" applyFont="1" applyBorder="1" applyAlignment="1">
      <alignment horizontal="center" vertical="center" wrapText="1" shrinkToFit="1"/>
    </xf>
    <xf numFmtId="164" fontId="2" fillId="0" borderId="10" xfId="0" applyNumberFormat="1" applyFont="1" applyBorder="1" applyAlignment="1">
      <alignment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14" fontId="2" fillId="0" borderId="8" xfId="0" applyNumberFormat="1" applyFont="1" applyBorder="1" applyAlignment="1">
      <alignment horizontal="center" vertical="center" wrapText="1" shrinkToFit="1"/>
    </xf>
    <xf numFmtId="164" fontId="2" fillId="0" borderId="8" xfId="0" applyNumberFormat="1" applyFont="1" applyBorder="1" applyAlignment="1">
      <alignment vertical="center" wrapText="1" shrinkToFit="1"/>
    </xf>
    <xf numFmtId="0" fontId="3" fillId="0" borderId="11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164" fontId="41" fillId="0" borderId="8" xfId="0" applyNumberFormat="1" applyFont="1" applyBorder="1" applyAlignment="1">
      <alignment vertical="center" wrapText="1" shrinkToFit="1"/>
    </xf>
    <xf numFmtId="0" fontId="70" fillId="2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14" fontId="2" fillId="0" borderId="9" xfId="0" applyNumberFormat="1" applyFont="1" applyBorder="1" applyAlignment="1">
      <alignment horizontal="center" vertical="center" wrapText="1" shrinkToFit="1"/>
    </xf>
    <xf numFmtId="164" fontId="2" fillId="0" borderId="9" xfId="0" applyNumberFormat="1" applyFont="1" applyBorder="1" applyAlignment="1">
      <alignment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14" fontId="2" fillId="0" borderId="12" xfId="0" applyNumberFormat="1" applyFont="1" applyBorder="1" applyAlignment="1">
      <alignment horizontal="center" vertical="center" wrapText="1" shrinkToFit="1"/>
    </xf>
    <xf numFmtId="164" fontId="2" fillId="0" borderId="12" xfId="0" applyNumberFormat="1" applyFont="1" applyBorder="1" applyAlignment="1">
      <alignment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3" fillId="0" borderId="8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14" fontId="2" fillId="0" borderId="11" xfId="0" applyNumberFormat="1" applyFont="1" applyBorder="1" applyAlignment="1">
      <alignment horizontal="center" vertical="center" wrapText="1" shrinkToFit="1"/>
    </xf>
    <xf numFmtId="164" fontId="2" fillId="0" borderId="11" xfId="0" applyNumberFormat="1" applyFont="1" applyBorder="1" applyAlignment="1">
      <alignment vertical="center" wrapText="1" shrinkToFit="1"/>
    </xf>
    <xf numFmtId="0" fontId="0" fillId="0" borderId="0" xfId="0"/>
    <xf numFmtId="0" fontId="2" fillId="0" borderId="0" xfId="0" applyFont="1" applyBorder="1"/>
    <xf numFmtId="0" fontId="5" fillId="0" borderId="10" xfId="0" applyFont="1" applyBorder="1" applyAlignment="1">
      <alignment horizontal="center" vertical="center" wrapText="1" shrinkToFit="1"/>
    </xf>
    <xf numFmtId="164" fontId="41" fillId="0" borderId="10" xfId="0" applyNumberFormat="1" applyFont="1" applyBorder="1" applyAlignment="1">
      <alignment vertical="center" wrapText="1" shrinkToFit="1"/>
    </xf>
    <xf numFmtId="164" fontId="41" fillId="0" borderId="11" xfId="0" applyNumberFormat="1" applyFont="1" applyBorder="1" applyAlignment="1">
      <alignment vertical="center" wrapText="1" shrinkToFit="1"/>
    </xf>
    <xf numFmtId="0" fontId="5" fillId="0" borderId="6" xfId="0" applyFont="1" applyBorder="1" applyAlignment="1">
      <alignment horizontal="right" vertical="center" wrapText="1" shrinkToFit="1"/>
    </xf>
    <xf numFmtId="14" fontId="9" fillId="0" borderId="1" xfId="0" applyNumberFormat="1" applyFont="1" applyBorder="1" applyAlignment="1">
      <alignment horizontal="center" vertical="center" wrapText="1" shrinkToFit="1"/>
    </xf>
    <xf numFmtId="164" fontId="9" fillId="0" borderId="1" xfId="0" applyNumberFormat="1" applyFont="1" applyBorder="1" applyAlignment="1">
      <alignment vertical="center" wrapText="1" shrinkToFit="1"/>
    </xf>
    <xf numFmtId="0" fontId="71" fillId="0" borderId="10" xfId="0" applyFont="1" applyBorder="1" applyAlignment="1">
      <alignment horizontal="left" vertical="center" wrapText="1" shrinkToFit="1"/>
    </xf>
    <xf numFmtId="164" fontId="65" fillId="0" borderId="10" xfId="0" applyNumberFormat="1" applyFont="1" applyBorder="1" applyAlignment="1">
      <alignment vertical="center" wrapText="1" shrinkToFit="1"/>
    </xf>
    <xf numFmtId="0" fontId="71" fillId="0" borderId="11" xfId="0" applyFont="1" applyBorder="1" applyAlignment="1">
      <alignment horizontal="left" vertical="center" wrapText="1" shrinkToFit="1"/>
    </xf>
    <xf numFmtId="164" fontId="65" fillId="0" borderId="8" xfId="0" applyNumberFormat="1" applyFont="1" applyBorder="1" applyAlignment="1">
      <alignment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14" fontId="9" fillId="0" borderId="9" xfId="0" applyNumberFormat="1" applyFont="1" applyBorder="1" applyAlignment="1">
      <alignment horizontal="center" vertical="center" wrapText="1" shrinkToFit="1"/>
    </xf>
    <xf numFmtId="164" fontId="9" fillId="0" borderId="9" xfId="0" applyNumberFormat="1" applyFont="1" applyBorder="1" applyAlignment="1">
      <alignment vertical="center" wrapText="1" shrinkToFit="1"/>
    </xf>
    <xf numFmtId="0" fontId="3" fillId="0" borderId="0" xfId="0" applyFont="1" applyAlignment="1">
      <alignment horizontal="left" vertical="center" wrapText="1"/>
    </xf>
    <xf numFmtId="0" fontId="73" fillId="7" borderId="11" xfId="0" applyFont="1" applyFill="1" applyBorder="1" applyAlignment="1">
      <alignment horizontal="left" vertical="center" wrapText="1" shrinkToFit="1"/>
    </xf>
    <xf numFmtId="0" fontId="9" fillId="7" borderId="11" xfId="0" applyFont="1" applyFill="1" applyBorder="1" applyAlignment="1">
      <alignment horizontal="center" vertical="center" wrapText="1" shrinkToFit="1"/>
    </xf>
    <xf numFmtId="14" fontId="9" fillId="7" borderId="8" xfId="0" applyNumberFormat="1" applyFont="1" applyFill="1" applyBorder="1" applyAlignment="1">
      <alignment horizontal="center" vertical="center" wrapText="1" shrinkToFit="1"/>
    </xf>
    <xf numFmtId="164" fontId="9" fillId="7" borderId="8" xfId="0" applyNumberFormat="1" applyFont="1" applyFill="1" applyBorder="1" applyAlignment="1">
      <alignment vertical="center" wrapText="1" shrinkToFit="1"/>
    </xf>
    <xf numFmtId="0" fontId="73" fillId="7" borderId="9" xfId="0" applyFont="1" applyFill="1" applyBorder="1" applyAlignment="1">
      <alignment horizontal="left" vertical="center" wrapText="1" shrinkToFit="1"/>
    </xf>
    <xf numFmtId="0" fontId="9" fillId="7" borderId="9" xfId="0" applyFont="1" applyFill="1" applyBorder="1" applyAlignment="1">
      <alignment horizontal="center" vertical="center" wrapText="1" shrinkToFit="1"/>
    </xf>
    <xf numFmtId="14" fontId="9" fillId="7" borderId="9" xfId="0" applyNumberFormat="1" applyFont="1" applyFill="1" applyBorder="1" applyAlignment="1">
      <alignment horizontal="center" vertical="center" wrapText="1" shrinkToFit="1"/>
    </xf>
    <xf numFmtId="164" fontId="9" fillId="7" borderId="9" xfId="0" applyNumberFormat="1" applyFont="1" applyFill="1" applyBorder="1" applyAlignment="1">
      <alignment vertical="center" wrapText="1" shrinkToFit="1"/>
    </xf>
    <xf numFmtId="0" fontId="74" fillId="0" borderId="9" xfId="0" applyFont="1" applyBorder="1" applyAlignment="1">
      <alignment horizontal="left" vertical="center" wrapText="1" shrinkToFit="1"/>
    </xf>
    <xf numFmtId="0" fontId="18" fillId="0" borderId="16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 shrinkToFit="1"/>
    </xf>
    <xf numFmtId="0" fontId="76" fillId="0" borderId="10" xfId="0" applyFont="1" applyBorder="1" applyAlignment="1">
      <alignment horizontal="left" vertical="center" wrapText="1" shrinkToFit="1"/>
    </xf>
    <xf numFmtId="164" fontId="20" fillId="0" borderId="1" xfId="0" applyNumberFormat="1" applyFont="1" applyBorder="1" applyAlignment="1">
      <alignment vertical="center" wrapText="1" shrinkToFit="1"/>
    </xf>
    <xf numFmtId="0" fontId="77" fillId="0" borderId="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 shrinkToFit="1"/>
    </xf>
    <xf numFmtId="0" fontId="76" fillId="0" borderId="11" xfId="0" applyFont="1" applyBorder="1" applyAlignment="1">
      <alignment horizontal="left" vertical="center" wrapText="1" shrinkToFit="1"/>
    </xf>
    <xf numFmtId="14" fontId="5" fillId="0" borderId="8" xfId="0" applyNumberFormat="1" applyFont="1" applyBorder="1" applyAlignment="1">
      <alignment horizontal="center" vertical="center" wrapText="1" shrinkToFit="1"/>
    </xf>
    <xf numFmtId="164" fontId="20" fillId="0" borderId="8" xfId="0" applyNumberFormat="1" applyFont="1" applyBorder="1" applyAlignment="1">
      <alignment vertical="center" wrapText="1" shrinkToFit="1"/>
    </xf>
    <xf numFmtId="0" fontId="17" fillId="0" borderId="10" xfId="0" applyFont="1" applyBorder="1" applyAlignment="1">
      <alignment horizontal="left" vertical="center" wrapText="1" shrinkToFit="1"/>
    </xf>
    <xf numFmtId="164" fontId="2" fillId="3" borderId="1" xfId="0" applyNumberFormat="1" applyFont="1" applyFill="1" applyBorder="1" applyAlignment="1">
      <alignment vertical="center" wrapText="1" shrinkToFit="1"/>
    </xf>
    <xf numFmtId="0" fontId="9" fillId="11" borderId="11" xfId="0" applyFont="1" applyFill="1" applyBorder="1" applyAlignment="1">
      <alignment horizontal="left" vertical="center" wrapText="1" shrinkToFit="1"/>
    </xf>
    <xf numFmtId="0" fontId="78" fillId="11" borderId="11" xfId="0" applyFont="1" applyFill="1" applyBorder="1" applyAlignment="1">
      <alignment horizontal="left" vertical="center" wrapText="1" shrinkToFit="1"/>
    </xf>
    <xf numFmtId="0" fontId="2" fillId="11" borderId="11" xfId="0" applyFont="1" applyFill="1" applyBorder="1" applyAlignment="1">
      <alignment horizontal="center" vertical="center" wrapText="1" shrinkToFit="1"/>
    </xf>
    <xf numFmtId="14" fontId="2" fillId="11" borderId="8" xfId="0" applyNumberFormat="1" applyFont="1" applyFill="1" applyBorder="1" applyAlignment="1">
      <alignment horizontal="center" vertical="center" wrapText="1" shrinkToFit="1"/>
    </xf>
    <xf numFmtId="164" fontId="79" fillId="11" borderId="8" xfId="0" applyNumberFormat="1" applyFont="1" applyFill="1" applyBorder="1" applyAlignment="1">
      <alignment vertical="center" wrapText="1" shrinkToFit="1"/>
    </xf>
    <xf numFmtId="0" fontId="82" fillId="0" borderId="20" xfId="0" applyFont="1" applyBorder="1" applyAlignment="1">
      <alignment vertical="center"/>
    </xf>
    <xf numFmtId="0" fontId="17" fillId="0" borderId="9" xfId="0" applyFont="1" applyBorder="1" applyAlignment="1">
      <alignment horizontal="left" vertical="center" wrapText="1" shrinkToFit="1"/>
    </xf>
    <xf numFmtId="0" fontId="82" fillId="0" borderId="9" xfId="0" applyFont="1" applyBorder="1" applyAlignment="1">
      <alignment vertical="center"/>
    </xf>
    <xf numFmtId="0" fontId="7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shrinkToFit="1"/>
    </xf>
    <xf numFmtId="0" fontId="14" fillId="2" borderId="1" xfId="0" applyFont="1" applyFill="1" applyBorder="1" applyAlignment="1">
      <alignment horizontal="left" vertical="top" wrapText="1" shrinkToFit="1"/>
    </xf>
    <xf numFmtId="0" fontId="6" fillId="2" borderId="1" xfId="0" applyFont="1" applyFill="1" applyBorder="1" applyAlignment="1">
      <alignment horizontal="left" vertical="center" wrapText="1" shrinkToFit="1"/>
    </xf>
    <xf numFmtId="0" fontId="14" fillId="2" borderId="1" xfId="0" applyNumberFormat="1" applyFont="1" applyFill="1" applyBorder="1" applyAlignment="1">
      <alignment horizontal="left" vertical="center" wrapText="1" shrinkToFit="1"/>
    </xf>
    <xf numFmtId="164" fontId="12" fillId="2" borderId="1" xfId="0" applyNumberFormat="1" applyFont="1" applyFill="1" applyBorder="1" applyAlignment="1">
      <alignment vertical="center" wrapText="1" shrinkToFit="1"/>
    </xf>
    <xf numFmtId="0" fontId="23" fillId="2" borderId="1" xfId="0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vertical="center" wrapText="1" shrinkToFit="1"/>
    </xf>
    <xf numFmtId="0" fontId="18" fillId="2" borderId="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 shrinkToFit="1"/>
    </xf>
    <xf numFmtId="0" fontId="25" fillId="0" borderId="11" xfId="0" applyFont="1" applyBorder="1" applyAlignment="1">
      <alignment vertical="center" wrapText="1"/>
    </xf>
    <xf numFmtId="0" fontId="68" fillId="10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29" fillId="3" borderId="1" xfId="0" applyFont="1" applyFill="1" applyBorder="1" applyAlignment="1">
      <alignment horizontal="left" vertical="center" wrapText="1" shrinkToFit="1"/>
    </xf>
    <xf numFmtId="0" fontId="47" fillId="3" borderId="1" xfId="0" applyFont="1" applyFill="1" applyBorder="1" applyAlignment="1">
      <alignment horizontal="left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14" fontId="2" fillId="3" borderId="1" xfId="0" applyNumberFormat="1" applyFont="1" applyFill="1" applyBorder="1" applyAlignment="1">
      <alignment horizontal="center" vertical="center" wrapText="1" shrinkToFit="1"/>
    </xf>
    <xf numFmtId="0" fontId="43" fillId="3" borderId="0" xfId="0" applyFont="1" applyFill="1" applyAlignment="1"/>
    <xf numFmtId="0" fontId="83" fillId="3" borderId="1" xfId="0" applyFont="1" applyFill="1" applyBorder="1" applyAlignment="1">
      <alignment horizontal="center" vertical="center"/>
    </xf>
    <xf numFmtId="0" fontId="43" fillId="0" borderId="0" xfId="0" applyFont="1" applyAlignment="1"/>
    <xf numFmtId="0" fontId="2" fillId="0" borderId="1" xfId="0" applyFont="1" applyBorder="1" applyAlignment="1">
      <alignment vertical="center"/>
    </xf>
    <xf numFmtId="0" fontId="29" fillId="3" borderId="8" xfId="0" applyFont="1" applyFill="1" applyBorder="1" applyAlignment="1">
      <alignment horizontal="left" vertical="center" wrapText="1" shrinkToFit="1"/>
    </xf>
    <xf numFmtId="0" fontId="47" fillId="3" borderId="8" xfId="0" applyFont="1" applyFill="1" applyBorder="1" applyAlignment="1">
      <alignment horizontal="left" vertical="center" wrapText="1" shrinkToFit="1"/>
    </xf>
    <xf numFmtId="0" fontId="5" fillId="3" borderId="8" xfId="0" applyFont="1" applyFill="1" applyBorder="1" applyAlignment="1">
      <alignment horizontal="center" vertical="center" wrapText="1" shrinkToFit="1"/>
    </xf>
    <xf numFmtId="14" fontId="5" fillId="3" borderId="8" xfId="0" applyNumberFormat="1" applyFont="1" applyFill="1" applyBorder="1" applyAlignment="1">
      <alignment horizontal="center" vertical="center" wrapText="1" shrinkToFit="1"/>
    </xf>
    <xf numFmtId="164" fontId="5" fillId="3" borderId="8" xfId="0" applyNumberFormat="1" applyFont="1" applyFill="1" applyBorder="1" applyAlignment="1">
      <alignment vertical="center" wrapText="1" shrinkToFit="1"/>
    </xf>
    <xf numFmtId="164" fontId="43" fillId="3" borderId="13" xfId="0" applyNumberFormat="1" applyFont="1" applyFill="1" applyBorder="1" applyAlignment="1">
      <alignment horizontal="right"/>
    </xf>
    <xf numFmtId="0" fontId="84" fillId="2" borderId="9" xfId="0" applyFont="1" applyFill="1" applyBorder="1" applyAlignment="1">
      <alignment horizontal="left" vertical="center" wrapText="1" shrinkToFit="1"/>
    </xf>
    <xf numFmtId="0" fontId="72" fillId="2" borderId="9" xfId="0" applyFont="1" applyFill="1" applyBorder="1" applyAlignment="1">
      <alignment horizontal="left" vertical="center" wrapText="1" shrinkToFit="1"/>
    </xf>
    <xf numFmtId="164" fontId="85" fillId="0" borderId="14" xfId="0" applyNumberFormat="1" applyFont="1" applyBorder="1" applyAlignment="1"/>
    <xf numFmtId="0" fontId="32" fillId="0" borderId="0" xfId="0" applyFont="1" applyAlignment="1">
      <alignment vertical="center"/>
    </xf>
    <xf numFmtId="164" fontId="43" fillId="3" borderId="14" xfId="0" applyNumberFormat="1" applyFont="1" applyFill="1" applyBorder="1" applyAlignment="1"/>
    <xf numFmtId="0" fontId="4" fillId="3" borderId="1" xfId="0" applyFont="1" applyFill="1" applyBorder="1" applyAlignment="1">
      <alignment horizontal="center" vertical="center"/>
    </xf>
    <xf numFmtId="164" fontId="43" fillId="0" borderId="14" xfId="0" applyNumberFormat="1" applyFont="1" applyBorder="1" applyAlignment="1"/>
    <xf numFmtId="164" fontId="43" fillId="0" borderId="13" xfId="0" applyNumberFormat="1" applyFont="1" applyBorder="1" applyAlignment="1"/>
    <xf numFmtId="0" fontId="2" fillId="0" borderId="1" xfId="0" applyFont="1" applyBorder="1"/>
    <xf numFmtId="164" fontId="43" fillId="9" borderId="14" xfId="0" applyNumberFormat="1" applyFont="1" applyFill="1" applyBorder="1" applyAlignment="1"/>
    <xf numFmtId="0" fontId="58" fillId="9" borderId="1" xfId="0" applyFont="1" applyFill="1" applyBorder="1" applyAlignment="1">
      <alignment horizontal="center" vertical="center"/>
    </xf>
    <xf numFmtId="164" fontId="41" fillId="2" borderId="9" xfId="0" applyNumberFormat="1" applyFont="1" applyFill="1" applyBorder="1" applyAlignment="1">
      <alignment vertical="center" wrapText="1" shrinkToFit="1"/>
    </xf>
    <xf numFmtId="0" fontId="3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164" fontId="8" fillId="0" borderId="13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164" fontId="20" fillId="0" borderId="12" xfId="0" applyNumberFormat="1" applyFont="1" applyBorder="1" applyAlignment="1">
      <alignment vertical="center" wrapText="1" shrinkToFit="1"/>
    </xf>
    <xf numFmtId="164" fontId="8" fillId="0" borderId="0" xfId="0" applyNumberFormat="1" applyFont="1" applyBorder="1" applyAlignment="1">
      <alignment horizontal="right"/>
    </xf>
    <xf numFmtId="0" fontId="23" fillId="0" borderId="8" xfId="0" applyFont="1" applyBorder="1" applyAlignment="1">
      <alignment vertical="center"/>
    </xf>
    <xf numFmtId="0" fontId="7" fillId="0" borderId="9" xfId="0" applyFont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76" fillId="3" borderId="10" xfId="0" applyFont="1" applyFill="1" applyBorder="1" applyAlignment="1">
      <alignment horizontal="left" vertical="center" wrapText="1" shrinkToFit="1"/>
    </xf>
    <xf numFmtId="164" fontId="5" fillId="3" borderId="1" xfId="0" applyNumberFormat="1" applyFont="1" applyFill="1" applyBorder="1" applyAlignment="1">
      <alignment vertical="center" wrapText="1" shrinkToFit="1"/>
    </xf>
    <xf numFmtId="0" fontId="4" fillId="12" borderId="1" xfId="0" applyFont="1" applyFill="1" applyBorder="1" applyAlignment="1">
      <alignment horizontal="center" wrapText="1"/>
    </xf>
    <xf numFmtId="0" fontId="9" fillId="13" borderId="11" xfId="0" applyFont="1" applyFill="1" applyBorder="1" applyAlignment="1">
      <alignment horizontal="left" vertical="center" wrapText="1" shrinkToFit="1"/>
    </xf>
    <xf numFmtId="0" fontId="6" fillId="13" borderId="11" xfId="0" applyFont="1" applyFill="1" applyBorder="1" applyAlignment="1">
      <alignment horizontal="left" vertical="center" wrapText="1" shrinkToFit="1"/>
    </xf>
    <xf numFmtId="0" fontId="2" fillId="13" borderId="11" xfId="0" applyFont="1" applyFill="1" applyBorder="1" applyAlignment="1">
      <alignment horizontal="center" vertical="center" wrapText="1" shrinkToFit="1"/>
    </xf>
    <xf numFmtId="14" fontId="2" fillId="13" borderId="8" xfId="0" applyNumberFormat="1" applyFont="1" applyFill="1" applyBorder="1" applyAlignment="1">
      <alignment horizontal="center" vertical="center" wrapText="1" shrinkToFit="1"/>
    </xf>
    <xf numFmtId="164" fontId="2" fillId="13" borderId="8" xfId="0" applyNumberFormat="1" applyFont="1" applyFill="1" applyBorder="1" applyAlignment="1">
      <alignment vertical="center" wrapText="1" shrinkToFit="1"/>
    </xf>
    <xf numFmtId="164" fontId="20" fillId="0" borderId="9" xfId="0" applyNumberFormat="1" applyFont="1" applyBorder="1" applyAlignment="1">
      <alignment vertical="center" wrapText="1" shrinkToFit="1"/>
    </xf>
    <xf numFmtId="0" fontId="5" fillId="11" borderId="9" xfId="0" applyFont="1" applyFill="1" applyBorder="1" applyAlignment="1">
      <alignment horizontal="left" vertical="center" wrapText="1" shrinkToFit="1"/>
    </xf>
    <xf numFmtId="0" fontId="86" fillId="11" borderId="9" xfId="0" applyFont="1" applyFill="1" applyBorder="1" applyAlignment="1">
      <alignment horizontal="left" vertical="center" wrapText="1" shrinkToFit="1"/>
    </xf>
    <xf numFmtId="0" fontId="2" fillId="11" borderId="9" xfId="0" applyFont="1" applyFill="1" applyBorder="1" applyAlignment="1">
      <alignment horizontal="center" vertical="center" wrapText="1" shrinkToFit="1"/>
    </xf>
    <xf numFmtId="14" fontId="2" fillId="11" borderId="9" xfId="0" applyNumberFormat="1" applyFont="1" applyFill="1" applyBorder="1" applyAlignment="1">
      <alignment horizontal="center" vertical="center" wrapText="1" shrinkToFit="1"/>
    </xf>
    <xf numFmtId="164" fontId="5" fillId="11" borderId="9" xfId="0" applyNumberFormat="1" applyFont="1" applyFill="1" applyBorder="1" applyAlignment="1">
      <alignment vertical="center" wrapText="1" shrinkToFit="1"/>
    </xf>
    <xf numFmtId="0" fontId="37" fillId="9" borderId="8" xfId="0" applyFont="1" applyFill="1" applyBorder="1" applyAlignment="1">
      <alignment vertical="center"/>
    </xf>
    <xf numFmtId="0" fontId="63" fillId="9" borderId="8" xfId="0" applyFont="1" applyFill="1" applyBorder="1" applyAlignment="1">
      <alignment vertical="center" wrapText="1"/>
    </xf>
    <xf numFmtId="0" fontId="37" fillId="9" borderId="15" xfId="0" applyFont="1" applyFill="1" applyBorder="1" applyAlignment="1">
      <alignment horizontal="center" vertical="center" wrapText="1" shrinkToFit="1"/>
    </xf>
    <xf numFmtId="14" fontId="37" fillId="9" borderId="8" xfId="0" applyNumberFormat="1" applyFont="1" applyFill="1" applyBorder="1" applyAlignment="1">
      <alignment horizontal="center" vertical="center" wrapText="1" shrinkToFit="1"/>
    </xf>
    <xf numFmtId="164" fontId="37" fillId="9" borderId="8" xfId="0" applyNumberFormat="1" applyFont="1" applyFill="1" applyBorder="1" applyAlignment="1">
      <alignment vertical="center" wrapText="1" shrinkToFit="1"/>
    </xf>
    <xf numFmtId="0" fontId="70" fillId="9" borderId="0" xfId="0" applyFont="1" applyFill="1" applyAlignment="1">
      <alignment vertical="center"/>
    </xf>
    <xf numFmtId="0" fontId="2" fillId="13" borderId="10" xfId="0" applyFont="1" applyFill="1" applyBorder="1" applyAlignment="1">
      <alignment horizontal="left" vertical="center" wrapText="1" shrinkToFit="1"/>
    </xf>
    <xf numFmtId="0" fontId="3" fillId="13" borderId="11" xfId="0" applyFont="1" applyFill="1" applyBorder="1" applyAlignment="1">
      <alignment horizontal="left" vertical="center" wrapText="1" shrinkToFit="1"/>
    </xf>
    <xf numFmtId="0" fontId="2" fillId="13" borderId="10" xfId="0" applyFont="1" applyFill="1" applyBorder="1" applyAlignment="1">
      <alignment horizontal="center" vertical="center" wrapText="1" shrinkToFit="1"/>
    </xf>
    <xf numFmtId="14" fontId="2" fillId="13" borderId="10" xfId="0" applyNumberFormat="1" applyFont="1" applyFill="1" applyBorder="1" applyAlignment="1">
      <alignment horizontal="center" vertical="center" wrapText="1" shrinkToFit="1"/>
    </xf>
    <xf numFmtId="164" fontId="2" fillId="13" borderId="10" xfId="0" applyNumberFormat="1" applyFont="1" applyFill="1" applyBorder="1" applyAlignment="1">
      <alignment vertical="center" wrapText="1" shrinkToFit="1"/>
    </xf>
    <xf numFmtId="0" fontId="2" fillId="13" borderId="0" xfId="0" applyFont="1" applyFill="1"/>
    <xf numFmtId="0" fontId="27" fillId="13" borderId="2" xfId="0" applyFont="1" applyFill="1" applyBorder="1" applyAlignment="1">
      <alignment vertical="center"/>
    </xf>
    <xf numFmtId="0" fontId="27" fillId="13" borderId="3" xfId="0" applyFont="1" applyFill="1" applyBorder="1" applyAlignment="1">
      <alignment vertical="center"/>
    </xf>
    <xf numFmtId="0" fontId="3" fillId="13" borderId="10" xfId="0" applyFont="1" applyFill="1" applyBorder="1" applyAlignment="1">
      <alignment horizontal="left" vertical="center" wrapText="1" shrinkToFit="1"/>
    </xf>
    <xf numFmtId="14" fontId="2" fillId="13" borderId="1" xfId="0" applyNumberFormat="1" applyFont="1" applyFill="1" applyBorder="1" applyAlignment="1">
      <alignment horizontal="center" vertical="center" wrapText="1" shrinkToFit="1"/>
    </xf>
    <xf numFmtId="164" fontId="2" fillId="13" borderId="1" xfId="0" applyNumberFormat="1" applyFont="1" applyFill="1" applyBorder="1" applyAlignment="1">
      <alignment vertical="center" wrapText="1" shrinkToFit="1"/>
    </xf>
    <xf numFmtId="0" fontId="82" fillId="0" borderId="8" xfId="0" applyFont="1" applyBorder="1" applyAlignment="1">
      <alignment vertical="center" wrapText="1"/>
    </xf>
    <xf numFmtId="0" fontId="72" fillId="7" borderId="11" xfId="0" applyFont="1" applyFill="1" applyBorder="1" applyAlignment="1">
      <alignment horizontal="left" vertical="center" wrapText="1" shrinkToFit="1"/>
    </xf>
    <xf numFmtId="0" fontId="42" fillId="7" borderId="9" xfId="0" applyFont="1" applyFill="1" applyBorder="1" applyAlignment="1">
      <alignment horizontal="left" vertical="center" wrapText="1" shrinkToFit="1"/>
    </xf>
    <xf numFmtId="0" fontId="2" fillId="3" borderId="10" xfId="0" applyFont="1" applyFill="1" applyBorder="1" applyAlignment="1">
      <alignment horizontal="left" vertical="center" wrapText="1" shrinkToFit="1"/>
    </xf>
    <xf numFmtId="0" fontId="17" fillId="3" borderId="10" xfId="0" applyFont="1" applyFill="1" applyBorder="1" applyAlignment="1">
      <alignment horizontal="left" vertical="center" wrapText="1" shrinkToFit="1"/>
    </xf>
    <xf numFmtId="0" fontId="9" fillId="3" borderId="10" xfId="0" applyFont="1" applyFill="1" applyBorder="1" applyAlignment="1">
      <alignment horizontal="center" vertical="center" wrapText="1" shrinkToFit="1"/>
    </xf>
    <xf numFmtId="14" fontId="9" fillId="3" borderId="10" xfId="0" applyNumberFormat="1" applyFont="1" applyFill="1" applyBorder="1" applyAlignment="1">
      <alignment horizontal="center" vertical="center" wrapText="1" shrinkToFit="1"/>
    </xf>
    <xf numFmtId="164" fontId="65" fillId="3" borderId="10" xfId="0" applyNumberFormat="1" applyFont="1" applyFill="1" applyBorder="1" applyAlignment="1">
      <alignment vertical="center" wrapText="1" shrinkToFit="1"/>
    </xf>
    <xf numFmtId="0" fontId="0" fillId="0" borderId="0" xfId="0"/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/>
    <xf numFmtId="0" fontId="3" fillId="0" borderId="8" xfId="0" applyFont="1" applyBorder="1" applyAlignment="1">
      <alignment horizontal="left" vertical="center" wrapText="1" shrinkToFit="1"/>
    </xf>
    <xf numFmtId="164" fontId="8" fillId="0" borderId="13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14" fontId="2" fillId="0" borderId="8" xfId="0" applyNumberFormat="1" applyFont="1" applyBorder="1" applyAlignment="1">
      <alignment horizontal="center" vertical="center" wrapText="1" shrinkToFit="1"/>
    </xf>
    <xf numFmtId="164" fontId="2" fillId="0" borderId="8" xfId="0" applyNumberFormat="1" applyFont="1" applyBorder="1" applyAlignment="1">
      <alignment vertic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164" fontId="8" fillId="0" borderId="14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center" wrapText="1" shrinkToFit="1"/>
    </xf>
    <xf numFmtId="14" fontId="2" fillId="0" borderId="9" xfId="0" applyNumberFormat="1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164" fontId="8" fillId="7" borderId="0" xfId="0" applyNumberFormat="1" applyFont="1" applyFill="1" applyBorder="1" applyAlignment="1">
      <alignment horizontal="right"/>
    </xf>
    <xf numFmtId="0" fontId="2" fillId="7" borderId="0" xfId="0" applyFont="1" applyFill="1"/>
    <xf numFmtId="0" fontId="3" fillId="7" borderId="10" xfId="0" applyFont="1" applyFill="1" applyBorder="1" applyAlignment="1">
      <alignment horizontal="left" vertical="center" wrapText="1" shrinkToFit="1"/>
    </xf>
    <xf numFmtId="0" fontId="2" fillId="7" borderId="10" xfId="0" applyFont="1" applyFill="1" applyBorder="1" applyAlignment="1">
      <alignment horizontal="center" vertical="center" wrapText="1" shrinkToFit="1"/>
    </xf>
    <xf numFmtId="14" fontId="2" fillId="7" borderId="10" xfId="0" applyNumberFormat="1" applyFont="1" applyFill="1" applyBorder="1" applyAlignment="1">
      <alignment horizontal="center" vertical="center" wrapText="1" shrinkToFit="1"/>
    </xf>
    <xf numFmtId="164" fontId="20" fillId="7" borderId="10" xfId="0" applyNumberFormat="1" applyFont="1" applyFill="1" applyBorder="1" applyAlignment="1">
      <alignment vertical="center" wrapText="1" shrinkToFit="1"/>
    </xf>
    <xf numFmtId="0" fontId="5" fillId="7" borderId="10" xfId="0" applyFont="1" applyFill="1" applyBorder="1" applyAlignment="1">
      <alignment horizontal="left" vertical="center" wrapText="1" shrinkToFit="1"/>
    </xf>
    <xf numFmtId="0" fontId="5" fillId="7" borderId="9" xfId="0" applyFont="1" applyFill="1" applyBorder="1" applyAlignment="1">
      <alignment horizontal="left" vertical="center" wrapText="1" shrinkToFit="1"/>
    </xf>
    <xf numFmtId="0" fontId="3" fillId="7" borderId="9" xfId="0" applyFont="1" applyFill="1" applyBorder="1" applyAlignment="1">
      <alignment horizontal="left" vertical="center" wrapText="1" shrinkToFit="1"/>
    </xf>
    <xf numFmtId="0" fontId="2" fillId="7" borderId="9" xfId="0" applyFont="1" applyFill="1" applyBorder="1" applyAlignment="1">
      <alignment horizontal="center" vertical="center" wrapText="1" shrinkToFit="1"/>
    </xf>
    <xf numFmtId="14" fontId="2" fillId="7" borderId="9" xfId="0" applyNumberFormat="1" applyFont="1" applyFill="1" applyBorder="1" applyAlignment="1">
      <alignment horizontal="center" vertical="center" wrapText="1" shrinkToFit="1"/>
    </xf>
    <xf numFmtId="164" fontId="20" fillId="7" borderId="9" xfId="0" applyNumberFormat="1" applyFont="1" applyFill="1" applyBorder="1" applyAlignment="1">
      <alignment vertical="center" wrapText="1" shrinkToFit="1"/>
    </xf>
    <xf numFmtId="164" fontId="8" fillId="7" borderId="14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left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14" fontId="2" fillId="2" borderId="10" xfId="0" applyNumberFormat="1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left" vertical="center" wrapText="1" shrinkToFit="1"/>
    </xf>
    <xf numFmtId="0" fontId="3" fillId="2" borderId="9" xfId="0" applyFont="1" applyFill="1" applyBorder="1" applyAlignment="1">
      <alignment horizontal="left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14" fontId="2" fillId="2" borderId="9" xfId="0" applyNumberFormat="1" applyFont="1" applyFill="1" applyBorder="1" applyAlignment="1">
      <alignment horizontal="center" vertical="center" wrapText="1" shrinkToFit="1"/>
    </xf>
    <xf numFmtId="0" fontId="9" fillId="2" borderId="10" xfId="0" applyFont="1" applyFill="1" applyBorder="1" applyAlignment="1">
      <alignment horizontal="left" vertical="center" wrapText="1" shrinkToFit="1"/>
    </xf>
    <xf numFmtId="164" fontId="24" fillId="2" borderId="9" xfId="0" applyNumberFormat="1" applyFont="1" applyFill="1" applyBorder="1" applyAlignment="1">
      <alignment vertical="center" wrapText="1" shrinkToFit="1"/>
    </xf>
    <xf numFmtId="164" fontId="24" fillId="2" borderId="10" xfId="0" applyNumberFormat="1" applyFont="1" applyFill="1" applyBorder="1" applyAlignment="1">
      <alignment vertical="center" wrapText="1" shrinkToFit="1"/>
    </xf>
    <xf numFmtId="0" fontId="9" fillId="0" borderId="8" xfId="0" applyFont="1" applyBorder="1" applyAlignment="1">
      <alignment horizontal="left" vertical="center" wrapText="1" shrinkToFit="1"/>
    </xf>
    <xf numFmtId="164" fontId="24" fillId="0" borderId="8" xfId="0" applyNumberFormat="1" applyFont="1" applyBorder="1" applyAlignment="1">
      <alignment vertical="center" wrapText="1" shrinkToFit="1"/>
    </xf>
    <xf numFmtId="0" fontId="9" fillId="0" borderId="9" xfId="0" applyFont="1" applyBorder="1" applyAlignment="1">
      <alignment horizontal="left" vertical="center" wrapText="1" shrinkToFit="1"/>
    </xf>
    <xf numFmtId="164" fontId="24" fillId="0" borderId="9" xfId="0" applyNumberFormat="1" applyFont="1" applyBorder="1" applyAlignment="1">
      <alignment vertical="center" wrapText="1" shrinkToFit="1"/>
    </xf>
    <xf numFmtId="0" fontId="9" fillId="0" borderId="11" xfId="0" applyFont="1" applyBorder="1" applyAlignment="1">
      <alignment horizontal="left" vertical="center" wrapText="1" shrinkToFit="1"/>
    </xf>
    <xf numFmtId="0" fontId="9" fillId="0" borderId="24" xfId="0" applyFont="1" applyBorder="1" applyAlignment="1">
      <alignment horizontal="left" vertical="center" wrapText="1" shrinkToFit="1"/>
    </xf>
    <xf numFmtId="0" fontId="3" fillId="0" borderId="24" xfId="0" applyFont="1" applyBorder="1" applyAlignment="1">
      <alignment horizontal="left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14" fontId="2" fillId="0" borderId="24" xfId="0" applyNumberFormat="1" applyFont="1" applyBorder="1" applyAlignment="1">
      <alignment horizontal="center" vertical="center" wrapText="1" shrinkToFit="1"/>
    </xf>
    <xf numFmtId="164" fontId="24" fillId="0" borderId="24" xfId="0" applyNumberFormat="1" applyFont="1" applyBorder="1" applyAlignment="1">
      <alignment vertical="center" wrapText="1" shrinkToFit="1"/>
    </xf>
    <xf numFmtId="0" fontId="8" fillId="0" borderId="25" xfId="0" applyFont="1" applyBorder="1" applyAlignment="1">
      <alignment horizontal="right"/>
    </xf>
    <xf numFmtId="14" fontId="2" fillId="0" borderId="11" xfId="0" applyNumberFormat="1" applyFont="1" applyBorder="1" applyAlignment="1">
      <alignment horizontal="center" vertical="center" wrapText="1" shrinkToFit="1"/>
    </xf>
    <xf numFmtId="164" fontId="24" fillId="0" borderId="11" xfId="0" applyNumberFormat="1" applyFont="1" applyBorder="1" applyAlignment="1">
      <alignment vertical="center" wrapText="1" shrinkToFit="1"/>
    </xf>
    <xf numFmtId="0" fontId="7" fillId="7" borderId="10" xfId="0" applyFont="1" applyFill="1" applyBorder="1" applyAlignment="1">
      <alignment horizontal="left" vertical="center" wrapText="1" shrinkToFit="1"/>
    </xf>
    <xf numFmtId="164" fontId="24" fillId="7" borderId="10" xfId="0" applyNumberFormat="1" applyFont="1" applyFill="1" applyBorder="1" applyAlignment="1">
      <alignment vertical="center" wrapText="1" shrinkToFit="1"/>
    </xf>
    <xf numFmtId="0" fontId="8" fillId="7" borderId="0" xfId="0" applyFont="1" applyFill="1" applyAlignment="1">
      <alignment horizontal="right"/>
    </xf>
    <xf numFmtId="0" fontId="2" fillId="7" borderId="0" xfId="0" applyFont="1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7" fillId="2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1" fillId="3" borderId="19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51" fillId="6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58" fillId="9" borderId="1" xfId="0" applyFont="1" applyFill="1" applyBorder="1" applyAlignment="1">
      <alignment horizontal="center" vertical="center" wrapText="1"/>
    </xf>
    <xf numFmtId="0" fontId="83" fillId="3" borderId="1" xfId="0" applyFont="1" applyFill="1" applyBorder="1" applyAlignment="1">
      <alignment horizontal="center" vertical="center"/>
    </xf>
    <xf numFmtId="0" fontId="73" fillId="3" borderId="1" xfId="0" applyFont="1" applyFill="1" applyBorder="1" applyAlignment="1">
      <alignment horizontal="center" vertical="center"/>
    </xf>
    <xf numFmtId="0" fontId="51" fillId="3" borderId="1" xfId="0" applyFont="1" applyFill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51" fillId="3" borderId="2" xfId="0" applyFont="1" applyFill="1" applyBorder="1" applyAlignment="1">
      <alignment horizontal="center" vertical="center"/>
    </xf>
    <xf numFmtId="0" fontId="51" fillId="3" borderId="3" xfId="0" applyFont="1" applyFill="1" applyBorder="1" applyAlignment="1">
      <alignment horizontal="center" vertical="center"/>
    </xf>
    <xf numFmtId="0" fontId="51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2" fillId="0" borderId="22" xfId="0" applyFont="1" applyBorder="1" applyAlignment="1">
      <alignment horizontal="center" vertical="center" wrapText="1" shrinkToFit="1"/>
    </xf>
    <xf numFmtId="0" fontId="52" fillId="0" borderId="5" xfId="0" applyFont="1" applyBorder="1" applyAlignment="1">
      <alignment horizontal="center" vertical="center" wrapText="1" shrinkToFit="1"/>
    </xf>
    <xf numFmtId="0" fontId="52" fillId="0" borderId="6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37" fillId="7" borderId="1" xfId="0" applyFont="1" applyFill="1" applyBorder="1" applyAlignment="1">
      <alignment horizontal="center" vertical="center"/>
    </xf>
    <xf numFmtId="0" fontId="58" fillId="7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21" fillId="0" borderId="7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right" vertical="center" wrapText="1" shrinkToFit="1"/>
    </xf>
    <xf numFmtId="0" fontId="5" fillId="0" borderId="3" xfId="0" applyFont="1" applyBorder="1" applyAlignment="1">
      <alignment horizontal="right" vertical="center" wrapText="1" shrinkToFit="1"/>
    </xf>
    <xf numFmtId="0" fontId="5" fillId="0" borderId="4" xfId="0" applyFont="1" applyBorder="1" applyAlignment="1">
      <alignment horizontal="right" vertical="center" wrapText="1" shrinkToFit="1"/>
    </xf>
    <xf numFmtId="0" fontId="6" fillId="0" borderId="0" xfId="0" applyFont="1" applyAlignment="1">
      <alignment horizontal="right"/>
    </xf>
    <xf numFmtId="0" fontId="71" fillId="7" borderId="1" xfId="0" applyFont="1" applyFill="1" applyBorder="1" applyAlignment="1">
      <alignment horizontal="center" vertical="center"/>
    </xf>
    <xf numFmtId="0" fontId="71" fillId="7" borderId="2" xfId="0" applyFont="1" applyFill="1" applyBorder="1" applyAlignment="1">
      <alignment horizontal="center" vertical="center" wrapText="1"/>
    </xf>
    <xf numFmtId="0" fontId="71" fillId="7" borderId="3" xfId="0" applyFont="1" applyFill="1" applyBorder="1" applyAlignment="1">
      <alignment horizontal="center" vertical="center" wrapText="1"/>
    </xf>
    <xf numFmtId="0" fontId="71" fillId="7" borderId="4" xfId="0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horizontal="center" wrapText="1"/>
    </xf>
    <xf numFmtId="0" fontId="69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right" vertical="center" wrapText="1" shrinkToFit="1"/>
    </xf>
    <xf numFmtId="0" fontId="5" fillId="2" borderId="3" xfId="0" applyFont="1" applyFill="1" applyBorder="1" applyAlignment="1">
      <alignment horizontal="right" vertical="center" wrapText="1" shrinkToFit="1"/>
    </xf>
    <xf numFmtId="0" fontId="5" fillId="2" borderId="4" xfId="0" applyFont="1" applyFill="1" applyBorder="1" applyAlignment="1">
      <alignment horizontal="right" vertical="center" wrapText="1" shrinkToFit="1"/>
    </xf>
    <xf numFmtId="0" fontId="5" fillId="0" borderId="5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87" fillId="9" borderId="0" xfId="0" applyFont="1" applyFill="1" applyBorder="1" applyAlignment="1">
      <alignment horizontal="right" vertical="center"/>
    </xf>
    <xf numFmtId="0" fontId="88" fillId="0" borderId="0" xfId="0" applyFont="1" applyAlignment="1">
      <alignment horizontal="center" vertical="center"/>
    </xf>
    <xf numFmtId="0" fontId="63" fillId="0" borderId="23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 vertical="center" wrapText="1" shrinkToFit="1"/>
    </xf>
    <xf numFmtId="0" fontId="5" fillId="0" borderId="6" xfId="0" applyFont="1" applyBorder="1" applyAlignment="1">
      <alignment horizontal="right" vertical="center" wrapText="1" shrinkToFi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/>
    </xf>
    <xf numFmtId="0" fontId="37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0" borderId="19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 shrinkToFit="1"/>
    </xf>
    <xf numFmtId="0" fontId="17" fillId="0" borderId="2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80" fillId="11" borderId="1" xfId="0" applyFont="1" applyFill="1" applyBorder="1" applyAlignment="1">
      <alignment horizontal="center" vertical="center"/>
    </xf>
    <xf numFmtId="0" fontId="37" fillId="12" borderId="1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left" vertical="center"/>
    </xf>
    <xf numFmtId="0" fontId="4" fillId="13" borderId="0" xfId="0" applyFont="1" applyFill="1" applyBorder="1" applyAlignment="1">
      <alignment horizontal="left" vertical="center"/>
    </xf>
    <xf numFmtId="0" fontId="4" fillId="13" borderId="21" xfId="0" applyFont="1" applyFill="1" applyBorder="1" applyAlignment="1">
      <alignment horizontal="left" vertical="center"/>
    </xf>
    <xf numFmtId="0" fontId="51" fillId="12" borderId="2" xfId="0" applyFont="1" applyFill="1" applyBorder="1" applyAlignment="1">
      <alignment horizontal="center" vertical="center"/>
    </xf>
    <xf numFmtId="0" fontId="27" fillId="12" borderId="3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56" fillId="7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6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70" zoomScaleNormal="70" workbookViewId="0">
      <selection activeCell="A33" sqref="A33"/>
    </sheetView>
  </sheetViews>
  <sheetFormatPr defaultRowHeight="14.4" x14ac:dyDescent="0.3"/>
  <cols>
    <col min="1" max="1" width="6.109375" bestFit="1" customWidth="1"/>
    <col min="2" max="2" width="33.44140625" bestFit="1" customWidth="1"/>
    <col min="3" max="3" width="52.88671875" customWidth="1"/>
    <col min="4" max="4" width="20.88671875" customWidth="1"/>
    <col min="5" max="5" width="27" customWidth="1"/>
    <col min="6" max="6" width="25.88671875" customWidth="1"/>
    <col min="7" max="7" width="12.33203125" customWidth="1"/>
    <col min="8" max="8" width="11.77734375" customWidth="1"/>
  </cols>
  <sheetData>
    <row r="1" spans="1:9" s="1" customFormat="1" ht="15.6" x14ac:dyDescent="0.3">
      <c r="A1" s="580" t="s">
        <v>0</v>
      </c>
      <c r="B1" s="580"/>
      <c r="C1" s="580"/>
      <c r="D1" s="580"/>
      <c r="E1" s="580"/>
      <c r="F1" s="580"/>
      <c r="G1" s="3"/>
    </row>
    <row r="2" spans="1:9" s="1" customFormat="1" ht="15.6" x14ac:dyDescent="0.3">
      <c r="A2" s="580" t="s">
        <v>7</v>
      </c>
      <c r="B2" s="580"/>
      <c r="C2" s="580"/>
      <c r="D2" s="580"/>
      <c r="E2" s="580"/>
      <c r="F2" s="580"/>
      <c r="G2" s="3"/>
    </row>
    <row r="3" spans="1:9" s="1" customFormat="1" ht="15.6" x14ac:dyDescent="0.3">
      <c r="A3" s="580" t="s">
        <v>1</v>
      </c>
      <c r="B3" s="580"/>
      <c r="C3" s="580"/>
      <c r="D3" s="580"/>
      <c r="E3" s="580"/>
      <c r="F3" s="580"/>
      <c r="G3" s="3"/>
    </row>
    <row r="4" spans="1:9" s="1" customFormat="1" ht="15.6" x14ac:dyDescent="0.3">
      <c r="C4" s="3"/>
      <c r="E4" s="167"/>
      <c r="F4" s="21"/>
      <c r="G4" s="3"/>
    </row>
    <row r="5" spans="1:9" s="1" customFormat="1" ht="51" customHeight="1" x14ac:dyDescent="0.3">
      <c r="A5" s="581" t="s">
        <v>105</v>
      </c>
      <c r="B5" s="581"/>
      <c r="C5" s="581"/>
      <c r="D5" s="581"/>
      <c r="E5" s="581"/>
      <c r="F5" s="581"/>
      <c r="G5" s="3"/>
    </row>
    <row r="6" spans="1:9" s="1" customFormat="1" ht="15" customHeight="1" x14ac:dyDescent="0.3">
      <c r="A6" s="582" t="s">
        <v>2</v>
      </c>
      <c r="B6" s="582" t="s">
        <v>3</v>
      </c>
      <c r="C6" s="585" t="s">
        <v>8</v>
      </c>
      <c r="D6" s="163"/>
      <c r="E6" s="590" t="s">
        <v>9</v>
      </c>
      <c r="F6" s="590"/>
      <c r="G6" s="3"/>
    </row>
    <row r="7" spans="1:9" s="1" customFormat="1" ht="76.8" customHeight="1" x14ac:dyDescent="0.3">
      <c r="A7" s="583"/>
      <c r="B7" s="583"/>
      <c r="C7" s="586"/>
      <c r="D7" s="164"/>
      <c r="E7" s="591" t="s">
        <v>10</v>
      </c>
      <c r="F7" s="591"/>
      <c r="G7" s="3"/>
      <c r="I7" s="2"/>
    </row>
    <row r="8" spans="1:9" s="1" customFormat="1" ht="15.6" x14ac:dyDescent="0.3">
      <c r="A8" s="584"/>
      <c r="B8" s="584"/>
      <c r="C8" s="587"/>
      <c r="D8" s="14" t="s">
        <v>11</v>
      </c>
      <c r="E8" s="162" t="s">
        <v>4</v>
      </c>
      <c r="F8" s="4" t="s">
        <v>5</v>
      </c>
      <c r="G8" s="3"/>
      <c r="I8" s="2"/>
    </row>
    <row r="9" spans="1:9" s="1" customFormat="1" ht="40.799999999999997" x14ac:dyDescent="0.3">
      <c r="A9" s="165">
        <v>1</v>
      </c>
      <c r="B9" s="165" t="s">
        <v>106</v>
      </c>
      <c r="C9" s="166" t="s">
        <v>107</v>
      </c>
      <c r="D9" s="165">
        <v>2</v>
      </c>
      <c r="E9" s="5">
        <v>44207</v>
      </c>
      <c r="F9" s="30">
        <v>10000</v>
      </c>
      <c r="G9" s="3"/>
      <c r="I9" s="2"/>
    </row>
    <row r="10" spans="1:9" s="1" customFormat="1" ht="41.4" thickBot="1" x14ac:dyDescent="0.35">
      <c r="A10" s="165">
        <v>2</v>
      </c>
      <c r="B10" s="11" t="s">
        <v>108</v>
      </c>
      <c r="C10" s="23" t="s">
        <v>109</v>
      </c>
      <c r="D10" s="11">
        <v>3</v>
      </c>
      <c r="E10" s="16">
        <v>44207</v>
      </c>
      <c r="F10" s="24">
        <v>10000</v>
      </c>
      <c r="G10" s="44"/>
      <c r="I10" s="2"/>
    </row>
    <row r="11" spans="1:9" s="1" customFormat="1" ht="42" thickTop="1" thickBot="1" x14ac:dyDescent="0.35">
      <c r="A11" s="165">
        <v>3</v>
      </c>
      <c r="B11" s="6" t="s">
        <v>110</v>
      </c>
      <c r="C11" s="36" t="s">
        <v>111</v>
      </c>
      <c r="D11" s="6">
        <v>20</v>
      </c>
      <c r="E11" s="7">
        <v>44210</v>
      </c>
      <c r="F11" s="37">
        <v>10000</v>
      </c>
      <c r="G11" s="45"/>
      <c r="I11" s="2"/>
    </row>
    <row r="12" spans="1:9" s="1" customFormat="1" ht="41.4" thickTop="1" x14ac:dyDescent="0.3">
      <c r="A12" s="165">
        <v>4</v>
      </c>
      <c r="B12" s="165" t="s">
        <v>112</v>
      </c>
      <c r="C12" s="166" t="s">
        <v>113</v>
      </c>
      <c r="D12" s="165">
        <v>4</v>
      </c>
      <c r="E12" s="9">
        <v>44214</v>
      </c>
      <c r="F12" s="27">
        <v>60000</v>
      </c>
      <c r="G12" s="3"/>
      <c r="I12" s="2"/>
    </row>
    <row r="13" spans="1:9" s="1" customFormat="1" ht="41.4" thickBot="1" x14ac:dyDescent="0.35">
      <c r="A13" s="165">
        <v>5</v>
      </c>
      <c r="B13" s="11" t="s">
        <v>112</v>
      </c>
      <c r="C13" s="23" t="s">
        <v>114</v>
      </c>
      <c r="D13" s="11">
        <v>3</v>
      </c>
      <c r="E13" s="16">
        <v>44214</v>
      </c>
      <c r="F13" s="24">
        <v>60000</v>
      </c>
      <c r="G13" s="44"/>
      <c r="I13" s="2"/>
    </row>
    <row r="14" spans="1:9" s="1" customFormat="1" ht="31.8" thickTop="1" thickBot="1" x14ac:dyDescent="0.35">
      <c r="A14" s="165">
        <v>6</v>
      </c>
      <c r="B14" s="18" t="s">
        <v>115</v>
      </c>
      <c r="C14" s="176" t="s">
        <v>116</v>
      </c>
      <c r="D14" s="6">
        <v>73</v>
      </c>
      <c r="E14" s="7">
        <v>44215</v>
      </c>
      <c r="F14" s="37">
        <v>40000</v>
      </c>
      <c r="G14" s="45"/>
      <c r="I14" s="2"/>
    </row>
    <row r="15" spans="1:9" s="1" customFormat="1" ht="41.4" thickTop="1" x14ac:dyDescent="0.3">
      <c r="A15" s="165">
        <v>7</v>
      </c>
      <c r="B15" s="165" t="s">
        <v>6</v>
      </c>
      <c r="C15" s="166" t="s">
        <v>117</v>
      </c>
      <c r="D15" s="165">
        <v>38185</v>
      </c>
      <c r="E15" s="57">
        <v>44216</v>
      </c>
      <c r="F15" s="27">
        <v>40000</v>
      </c>
      <c r="G15" s="3"/>
      <c r="I15" s="2"/>
    </row>
    <row r="16" spans="1:9" s="1" customFormat="1" ht="40.799999999999997" x14ac:dyDescent="0.3">
      <c r="A16" s="165">
        <v>8</v>
      </c>
      <c r="B16" s="165" t="s">
        <v>6</v>
      </c>
      <c r="C16" s="166" t="s">
        <v>118</v>
      </c>
      <c r="D16" s="165">
        <v>38196</v>
      </c>
      <c r="E16" s="5">
        <v>44216</v>
      </c>
      <c r="F16" s="27">
        <v>40000</v>
      </c>
      <c r="G16" s="3"/>
      <c r="I16" s="2"/>
    </row>
    <row r="17" spans="1:16" s="1" customFormat="1" ht="51.6" thickBot="1" x14ac:dyDescent="0.35">
      <c r="A17" s="165">
        <v>9</v>
      </c>
      <c r="B17" s="11" t="s">
        <v>6</v>
      </c>
      <c r="C17" s="23" t="s">
        <v>119</v>
      </c>
      <c r="D17" s="11">
        <v>38184</v>
      </c>
      <c r="E17" s="12">
        <v>44216</v>
      </c>
      <c r="F17" s="38">
        <v>40000</v>
      </c>
      <c r="G17" s="44"/>
      <c r="I17" s="2"/>
    </row>
    <row r="18" spans="1:16" s="1" customFormat="1" ht="42" thickTop="1" thickBot="1" x14ac:dyDescent="0.35">
      <c r="A18" s="165">
        <v>10</v>
      </c>
      <c r="B18" s="6" t="s">
        <v>115</v>
      </c>
      <c r="C18" s="36" t="s">
        <v>120</v>
      </c>
      <c r="D18" s="6">
        <v>98</v>
      </c>
      <c r="E18" s="7">
        <v>44217</v>
      </c>
      <c r="F18" s="37">
        <v>40000</v>
      </c>
      <c r="G18" s="45"/>
      <c r="I18" s="2"/>
    </row>
    <row r="19" spans="1:16" s="1" customFormat="1" ht="31.2" thickTop="1" x14ac:dyDescent="0.3">
      <c r="A19" s="165">
        <v>11</v>
      </c>
      <c r="B19" s="165" t="s">
        <v>121</v>
      </c>
      <c r="C19" s="166" t="s">
        <v>122</v>
      </c>
      <c r="D19" s="165">
        <v>46</v>
      </c>
      <c r="E19" s="9">
        <v>44221</v>
      </c>
      <c r="F19" s="27">
        <v>40000</v>
      </c>
      <c r="G19" s="3"/>
      <c r="I19" s="2"/>
    </row>
    <row r="20" spans="1:16" s="1" customFormat="1" ht="30.6" x14ac:dyDescent="0.3">
      <c r="A20" s="165">
        <v>12</v>
      </c>
      <c r="B20" s="177" t="s">
        <v>15</v>
      </c>
      <c r="C20" s="178" t="s">
        <v>123</v>
      </c>
      <c r="D20" s="177">
        <v>71</v>
      </c>
      <c r="E20" s="179">
        <v>44222</v>
      </c>
      <c r="F20" s="180">
        <v>40000</v>
      </c>
      <c r="G20" s="3"/>
      <c r="I20" s="588" t="s">
        <v>76</v>
      </c>
      <c r="J20" s="588"/>
      <c r="K20" s="588"/>
      <c r="L20" s="588"/>
      <c r="M20" s="589" t="s">
        <v>124</v>
      </c>
      <c r="N20" s="589"/>
      <c r="O20" s="589"/>
      <c r="P20" s="589"/>
    </row>
    <row r="21" spans="1:16" s="1" customFormat="1" ht="21" thickBot="1" x14ac:dyDescent="0.35">
      <c r="A21" s="165">
        <v>13</v>
      </c>
      <c r="B21" s="181" t="s">
        <v>12</v>
      </c>
      <c r="C21" s="95" t="s">
        <v>125</v>
      </c>
      <c r="D21" s="74">
        <v>101711</v>
      </c>
      <c r="E21" s="72">
        <v>44222</v>
      </c>
      <c r="F21" s="62">
        <v>10000</v>
      </c>
      <c r="G21" s="44"/>
      <c r="I21" s="592"/>
      <c r="J21" s="592"/>
      <c r="K21" s="592"/>
      <c r="L21" s="592"/>
    </row>
    <row r="22" spans="1:16" s="1" customFormat="1" ht="31.8" thickTop="1" thickBot="1" x14ac:dyDescent="0.35">
      <c r="A22" s="165">
        <v>14</v>
      </c>
      <c r="B22" s="18" t="s">
        <v>126</v>
      </c>
      <c r="C22" s="36" t="s">
        <v>127</v>
      </c>
      <c r="D22" s="6">
        <v>29</v>
      </c>
      <c r="E22" s="7">
        <v>44223</v>
      </c>
      <c r="F22" s="37">
        <v>30000</v>
      </c>
      <c r="G22" s="45"/>
      <c r="I22" s="2"/>
    </row>
    <row r="23" spans="1:16" s="1" customFormat="1" ht="31.8" thickTop="1" thickBot="1" x14ac:dyDescent="0.35">
      <c r="A23" s="165">
        <v>15</v>
      </c>
      <c r="B23" s="182" t="s">
        <v>128</v>
      </c>
      <c r="C23" s="36" t="s">
        <v>129</v>
      </c>
      <c r="D23" s="6">
        <v>1106</v>
      </c>
      <c r="E23" s="7">
        <v>44224</v>
      </c>
      <c r="F23" s="37">
        <v>40000</v>
      </c>
      <c r="G23" s="45"/>
      <c r="I23" s="2"/>
    </row>
    <row r="24" spans="1:16" ht="15" thickTop="1" x14ac:dyDescent="0.3"/>
  </sheetData>
  <mergeCells count="12">
    <mergeCell ref="I20:L20"/>
    <mergeCell ref="M20:P20"/>
    <mergeCell ref="E6:F6"/>
    <mergeCell ref="E7:F7"/>
    <mergeCell ref="I21:L21"/>
    <mergeCell ref="A1:F1"/>
    <mergeCell ref="A2:F2"/>
    <mergeCell ref="A3:F3"/>
    <mergeCell ref="A5:F5"/>
    <mergeCell ref="A6:A8"/>
    <mergeCell ref="B6:B8"/>
    <mergeCell ref="C6:C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opLeftCell="A13" zoomScale="85" zoomScaleNormal="85" workbookViewId="0">
      <selection activeCell="G19" sqref="G19:I19"/>
    </sheetView>
  </sheetViews>
  <sheetFormatPr defaultRowHeight="14.4" x14ac:dyDescent="0.3"/>
  <cols>
    <col min="1" max="1" width="4.109375" style="70" customWidth="1"/>
    <col min="2" max="2" width="43.33203125" style="41" customWidth="1"/>
    <col min="3" max="3" width="47.21875" style="41" customWidth="1"/>
    <col min="4" max="4" width="18" customWidth="1"/>
    <col min="5" max="5" width="24.44140625" customWidth="1"/>
    <col min="6" max="6" width="19.88671875" customWidth="1"/>
  </cols>
  <sheetData>
    <row r="1" spans="1:13" s="313" customFormat="1" ht="15.6" x14ac:dyDescent="0.3">
      <c r="A1" s="671" t="s">
        <v>344</v>
      </c>
      <c r="B1" s="671"/>
      <c r="C1" s="671"/>
      <c r="D1" s="671"/>
      <c r="E1" s="671"/>
      <c r="F1" s="671"/>
    </row>
    <row r="2" spans="1:13" s="313" customFormat="1" ht="15.6" x14ac:dyDescent="0.3">
      <c r="A2" s="644" t="s">
        <v>7</v>
      </c>
      <c r="B2" s="644"/>
      <c r="C2" s="644"/>
      <c r="D2" s="644"/>
      <c r="E2" s="644"/>
      <c r="F2" s="644"/>
    </row>
    <row r="3" spans="1:13" s="313" customFormat="1" ht="15.6" x14ac:dyDescent="0.3">
      <c r="A3" s="671" t="s">
        <v>345</v>
      </c>
      <c r="B3" s="671"/>
      <c r="C3" s="671"/>
      <c r="D3" s="671"/>
      <c r="E3" s="671"/>
      <c r="F3" s="671"/>
    </row>
    <row r="4" spans="1:13" s="313" customFormat="1" ht="15.6" x14ac:dyDescent="0.3">
      <c r="C4" s="274"/>
    </row>
    <row r="5" spans="1:13" s="313" customFormat="1" ht="51" customHeight="1" x14ac:dyDescent="0.3">
      <c r="A5" s="581" t="s">
        <v>346</v>
      </c>
      <c r="B5" s="581"/>
      <c r="C5" s="581"/>
      <c r="D5" s="581"/>
      <c r="E5" s="581"/>
      <c r="F5" s="581"/>
    </row>
    <row r="6" spans="1:13" s="313" customFormat="1" ht="15" customHeight="1" x14ac:dyDescent="0.3">
      <c r="A6" s="582" t="s">
        <v>2</v>
      </c>
      <c r="B6" s="598" t="s">
        <v>3</v>
      </c>
      <c r="C6" s="598" t="s">
        <v>8</v>
      </c>
      <c r="D6" s="590" t="s">
        <v>9</v>
      </c>
      <c r="E6" s="590"/>
      <c r="F6" s="590"/>
    </row>
    <row r="7" spans="1:13" s="313" customFormat="1" ht="78.599999999999994" customHeight="1" x14ac:dyDescent="0.3">
      <c r="A7" s="583"/>
      <c r="B7" s="599"/>
      <c r="C7" s="599"/>
      <c r="D7" s="638" t="s">
        <v>347</v>
      </c>
      <c r="E7" s="639"/>
      <c r="F7" s="640"/>
      <c r="H7" s="388"/>
    </row>
    <row r="8" spans="1:13" s="313" customFormat="1" ht="18" customHeight="1" x14ac:dyDescent="0.3">
      <c r="A8" s="584"/>
      <c r="B8" s="600"/>
      <c r="C8" s="600"/>
      <c r="D8" s="358" t="s">
        <v>153</v>
      </c>
      <c r="E8" s="358" t="s">
        <v>4</v>
      </c>
      <c r="F8" s="358" t="s">
        <v>5</v>
      </c>
      <c r="H8" s="388"/>
    </row>
    <row r="9" spans="1:13" s="313" customFormat="1" ht="40.799999999999997" x14ac:dyDescent="0.3">
      <c r="A9" s="357">
        <v>1</v>
      </c>
      <c r="B9" s="110" t="s">
        <v>348</v>
      </c>
      <c r="C9" s="364" t="s">
        <v>349</v>
      </c>
      <c r="D9" s="28">
        <v>1160</v>
      </c>
      <c r="E9" s="393">
        <v>44474</v>
      </c>
      <c r="F9" s="394">
        <v>10000</v>
      </c>
      <c r="H9" s="388"/>
    </row>
    <row r="10" spans="1:13" s="313" customFormat="1" ht="41.4" thickBot="1" x14ac:dyDescent="0.35">
      <c r="A10" s="357">
        <v>2</v>
      </c>
      <c r="B10" s="367" t="s">
        <v>350</v>
      </c>
      <c r="C10" s="371" t="s">
        <v>351</v>
      </c>
      <c r="D10" s="26">
        <v>103290</v>
      </c>
      <c r="E10" s="134">
        <v>44474</v>
      </c>
      <c r="F10" s="135">
        <v>40000</v>
      </c>
      <c r="H10" s="388"/>
    </row>
    <row r="11" spans="1:13" s="313" customFormat="1" ht="31.2" thickTop="1" x14ac:dyDescent="0.3">
      <c r="A11" s="357">
        <v>3</v>
      </c>
      <c r="B11" s="395" t="s">
        <v>294</v>
      </c>
      <c r="C11" s="364" t="s">
        <v>352</v>
      </c>
      <c r="D11" s="28">
        <v>562014</v>
      </c>
      <c r="E11" s="131">
        <v>44475</v>
      </c>
      <c r="F11" s="396">
        <v>-240000</v>
      </c>
      <c r="G11" s="666" t="s">
        <v>353</v>
      </c>
      <c r="H11" s="666"/>
      <c r="I11" s="666"/>
      <c r="J11" s="667" t="s">
        <v>354</v>
      </c>
      <c r="K11" s="667"/>
      <c r="L11" s="667"/>
      <c r="M11" s="667"/>
    </row>
    <row r="12" spans="1:13" s="313" customFormat="1" ht="31.2" thickBot="1" x14ac:dyDescent="0.35">
      <c r="A12" s="357">
        <v>4</v>
      </c>
      <c r="B12" s="397" t="s">
        <v>294</v>
      </c>
      <c r="C12" s="371" t="s">
        <v>352</v>
      </c>
      <c r="D12" s="26">
        <v>562015</v>
      </c>
      <c r="E12" s="134">
        <v>44475</v>
      </c>
      <c r="F12" s="398">
        <v>-240000</v>
      </c>
      <c r="G12" s="666" t="s">
        <v>355</v>
      </c>
      <c r="H12" s="666"/>
      <c r="I12" s="666"/>
      <c r="J12" s="667" t="s">
        <v>356</v>
      </c>
      <c r="K12" s="667"/>
      <c r="L12" s="667"/>
      <c r="M12" s="667"/>
    </row>
    <row r="13" spans="1:13" s="313" customFormat="1" ht="31.8" thickTop="1" thickBot="1" x14ac:dyDescent="0.35">
      <c r="A13" s="357">
        <v>5</v>
      </c>
      <c r="B13" s="148" t="s">
        <v>278</v>
      </c>
      <c r="C13" s="193" t="s">
        <v>357</v>
      </c>
      <c r="D13" s="399">
        <v>9465</v>
      </c>
      <c r="E13" s="400">
        <v>44481</v>
      </c>
      <c r="F13" s="401">
        <v>40000</v>
      </c>
      <c r="H13" s="388"/>
    </row>
    <row r="14" spans="1:13" s="313" customFormat="1" ht="31.2" thickTop="1" x14ac:dyDescent="0.3">
      <c r="A14" s="357">
        <v>6</v>
      </c>
      <c r="B14" s="363" t="s">
        <v>358</v>
      </c>
      <c r="C14" s="364" t="s">
        <v>359</v>
      </c>
      <c r="D14" s="28">
        <v>52973</v>
      </c>
      <c r="E14" s="131">
        <v>44482</v>
      </c>
      <c r="F14" s="132">
        <v>360000</v>
      </c>
      <c r="H14" s="388"/>
    </row>
    <row r="15" spans="1:13" s="313" customFormat="1" ht="30.6" x14ac:dyDescent="0.3">
      <c r="A15" s="357">
        <v>7</v>
      </c>
      <c r="B15" s="363" t="s">
        <v>360</v>
      </c>
      <c r="C15" s="364" t="s">
        <v>361</v>
      </c>
      <c r="D15" s="28">
        <v>3162</v>
      </c>
      <c r="E15" s="393">
        <v>44482</v>
      </c>
      <c r="F15" s="394">
        <v>120000</v>
      </c>
      <c r="H15" s="388"/>
    </row>
    <row r="16" spans="1:13" s="313" customFormat="1" ht="31.2" thickBot="1" x14ac:dyDescent="0.35">
      <c r="A16" s="357">
        <v>8</v>
      </c>
      <c r="B16" s="367" t="s">
        <v>360</v>
      </c>
      <c r="C16" s="371" t="s">
        <v>362</v>
      </c>
      <c r="D16" s="26">
        <v>3163</v>
      </c>
      <c r="E16" s="134">
        <v>44482</v>
      </c>
      <c r="F16" s="135">
        <v>120000</v>
      </c>
      <c r="H16" s="388"/>
    </row>
    <row r="17" spans="1:17" s="313" customFormat="1" ht="21" thickTop="1" x14ac:dyDescent="0.3">
      <c r="A17" s="357">
        <v>9</v>
      </c>
      <c r="B17" s="363" t="s">
        <v>363</v>
      </c>
      <c r="C17" s="364" t="s">
        <v>364</v>
      </c>
      <c r="D17" s="28">
        <v>316134</v>
      </c>
      <c r="E17" s="131">
        <v>44483</v>
      </c>
      <c r="F17" s="396">
        <v>-40000</v>
      </c>
      <c r="G17" s="666" t="s">
        <v>365</v>
      </c>
      <c r="H17" s="666"/>
      <c r="I17" s="666"/>
      <c r="J17" s="667" t="s">
        <v>366</v>
      </c>
      <c r="K17" s="667"/>
      <c r="L17" s="667"/>
      <c r="M17" s="667"/>
    </row>
    <row r="18" spans="1:17" s="313" customFormat="1" ht="27" thickBot="1" x14ac:dyDescent="0.35">
      <c r="A18" s="389">
        <v>10</v>
      </c>
      <c r="B18" s="403" t="s">
        <v>367</v>
      </c>
      <c r="C18" s="517" t="s">
        <v>368</v>
      </c>
      <c r="D18" s="404">
        <v>3270</v>
      </c>
      <c r="E18" s="405">
        <v>44483</v>
      </c>
      <c r="F18" s="406">
        <v>160000</v>
      </c>
      <c r="G18" s="674" t="s">
        <v>155</v>
      </c>
      <c r="H18" s="674"/>
      <c r="I18" s="674"/>
      <c r="J18" s="675" t="s">
        <v>369</v>
      </c>
      <c r="K18" s="675"/>
      <c r="L18" s="675"/>
      <c r="M18" s="675"/>
      <c r="N18" s="676" t="s">
        <v>370</v>
      </c>
      <c r="O18" s="676"/>
      <c r="P18" s="676"/>
      <c r="Q18" s="676"/>
    </row>
    <row r="19" spans="1:17" s="313" customFormat="1" ht="42" thickTop="1" thickBot="1" x14ac:dyDescent="0.35">
      <c r="A19" s="389">
        <v>11</v>
      </c>
      <c r="B19" s="407" t="s">
        <v>367</v>
      </c>
      <c r="C19" s="518" t="s">
        <v>371</v>
      </c>
      <c r="D19" s="408">
        <v>3303</v>
      </c>
      <c r="E19" s="409">
        <v>44484</v>
      </c>
      <c r="F19" s="410">
        <v>160000</v>
      </c>
      <c r="G19" s="674" t="s">
        <v>155</v>
      </c>
      <c r="H19" s="674"/>
      <c r="I19" s="674"/>
      <c r="J19" s="675" t="s">
        <v>369</v>
      </c>
      <c r="K19" s="675"/>
      <c r="L19" s="675"/>
      <c r="M19" s="675"/>
      <c r="N19" s="676" t="s">
        <v>372</v>
      </c>
      <c r="O19" s="676"/>
      <c r="P19" s="676"/>
      <c r="Q19" s="676"/>
    </row>
    <row r="20" spans="1:17" s="313" customFormat="1" ht="31.8" thickTop="1" thickBot="1" x14ac:dyDescent="0.35">
      <c r="A20" s="389">
        <v>12</v>
      </c>
      <c r="B20" s="191" t="s">
        <v>373</v>
      </c>
      <c r="C20" s="193" t="s">
        <v>374</v>
      </c>
      <c r="D20" s="399">
        <v>1493</v>
      </c>
      <c r="E20" s="400">
        <v>44488</v>
      </c>
      <c r="F20" s="401">
        <v>40000</v>
      </c>
      <c r="H20" s="388"/>
    </row>
    <row r="21" spans="1:17" s="313" customFormat="1" ht="42" thickTop="1" thickBot="1" x14ac:dyDescent="0.35">
      <c r="A21" s="389">
        <v>13</v>
      </c>
      <c r="B21" s="411" t="s">
        <v>375</v>
      </c>
      <c r="C21" s="193" t="s">
        <v>376</v>
      </c>
      <c r="D21" s="399">
        <v>70</v>
      </c>
      <c r="E21" s="400">
        <v>44489</v>
      </c>
      <c r="F21" s="401">
        <v>10000</v>
      </c>
      <c r="H21" s="388"/>
    </row>
    <row r="22" spans="1:17" s="313" customFormat="1" ht="39.6" customHeight="1" thickTop="1" x14ac:dyDescent="0.3">
      <c r="A22" s="389">
        <v>14</v>
      </c>
      <c r="B22" s="519" t="s">
        <v>377</v>
      </c>
      <c r="C22" s="520" t="s">
        <v>378</v>
      </c>
      <c r="D22" s="521">
        <v>34839</v>
      </c>
      <c r="E22" s="522">
        <v>44491</v>
      </c>
      <c r="F22" s="523">
        <v>-40000</v>
      </c>
      <c r="G22" s="672" t="s">
        <v>379</v>
      </c>
      <c r="H22" s="672"/>
      <c r="I22" s="672"/>
      <c r="J22" s="673" t="s">
        <v>380</v>
      </c>
      <c r="K22" s="673"/>
      <c r="L22" s="673"/>
      <c r="M22" s="673"/>
    </row>
    <row r="23" spans="1:17" s="313" customFormat="1" ht="31.2" thickBot="1" x14ac:dyDescent="0.35">
      <c r="A23" s="389">
        <v>15</v>
      </c>
      <c r="B23" s="412" t="s">
        <v>381</v>
      </c>
      <c r="C23" s="371" t="s">
        <v>382</v>
      </c>
      <c r="D23" s="26">
        <v>34</v>
      </c>
      <c r="E23" s="134">
        <v>44491</v>
      </c>
      <c r="F23" s="135">
        <v>40000</v>
      </c>
      <c r="H23" s="388"/>
    </row>
    <row r="24" spans="1:17" s="313" customFormat="1" ht="21.6" thickTop="1" thickBot="1" x14ac:dyDescent="0.35">
      <c r="A24" s="389">
        <v>16</v>
      </c>
      <c r="B24" s="191" t="s">
        <v>383</v>
      </c>
      <c r="C24" s="193" t="s">
        <v>384</v>
      </c>
      <c r="D24" s="399">
        <v>7056</v>
      </c>
      <c r="E24" s="400">
        <v>44496</v>
      </c>
      <c r="F24" s="401">
        <v>40000</v>
      </c>
      <c r="H24" s="388"/>
    </row>
    <row r="25" spans="1:17" ht="16.2" thickTop="1" x14ac:dyDescent="0.3">
      <c r="A25" s="641"/>
      <c r="B25" s="668"/>
      <c r="C25" s="669"/>
      <c r="D25" s="392"/>
      <c r="E25" s="365"/>
      <c r="F25" s="366"/>
    </row>
    <row r="26" spans="1:17" ht="15.6" x14ac:dyDescent="0.3">
      <c r="A26" s="313"/>
      <c r="B26" s="33"/>
      <c r="C26" s="402"/>
      <c r="D26" s="1"/>
      <c r="E26" s="46"/>
      <c r="F26" s="47"/>
    </row>
    <row r="27" spans="1:17" ht="15.6" x14ac:dyDescent="0.3">
      <c r="A27" s="313"/>
      <c r="B27" s="33"/>
      <c r="C27" s="402"/>
      <c r="D27" s="1"/>
      <c r="E27" s="31"/>
      <c r="F27" s="21"/>
    </row>
    <row r="28" spans="1:17" ht="15.6" x14ac:dyDescent="0.3">
      <c r="A28" s="670"/>
      <c r="B28" s="670"/>
      <c r="C28" s="670"/>
      <c r="D28" s="670"/>
      <c r="E28" s="670"/>
      <c r="F28" s="32"/>
    </row>
  </sheetData>
  <mergeCells count="25">
    <mergeCell ref="G22:I22"/>
    <mergeCell ref="J22:M22"/>
    <mergeCell ref="G18:I18"/>
    <mergeCell ref="J18:M18"/>
    <mergeCell ref="N18:Q18"/>
    <mergeCell ref="G19:I19"/>
    <mergeCell ref="J19:M19"/>
    <mergeCell ref="N19:Q19"/>
    <mergeCell ref="A25:C25"/>
    <mergeCell ref="A28:E28"/>
    <mergeCell ref="A1:F1"/>
    <mergeCell ref="A2:F2"/>
    <mergeCell ref="A3:F3"/>
    <mergeCell ref="A5:F5"/>
    <mergeCell ref="A6:A8"/>
    <mergeCell ref="B6:B8"/>
    <mergeCell ref="C6:C8"/>
    <mergeCell ref="D6:F6"/>
    <mergeCell ref="G17:I17"/>
    <mergeCell ref="J17:M17"/>
    <mergeCell ref="D7:F7"/>
    <mergeCell ref="G11:I11"/>
    <mergeCell ref="J11:M11"/>
    <mergeCell ref="G12:I12"/>
    <mergeCell ref="J12:M12"/>
  </mergeCells>
  <pageMargins left="0.25" right="0.25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="55" zoomScaleNormal="55" workbookViewId="0">
      <selection activeCell="B14" sqref="B14"/>
    </sheetView>
  </sheetViews>
  <sheetFormatPr defaultRowHeight="14.4" x14ac:dyDescent="0.3"/>
  <cols>
    <col min="1" max="1" width="4.88671875" customWidth="1"/>
    <col min="2" max="2" width="50.6640625" style="41" customWidth="1"/>
    <col min="3" max="3" width="64.77734375" customWidth="1"/>
    <col min="4" max="4" width="22.33203125" customWidth="1"/>
    <col min="5" max="5" width="28.88671875" customWidth="1"/>
    <col min="6" max="6" width="27.33203125" customWidth="1"/>
    <col min="7" max="7" width="13.33203125" customWidth="1"/>
  </cols>
  <sheetData>
    <row r="1" spans="1:16" s="49" customFormat="1" ht="15.6" x14ac:dyDescent="0.3">
      <c r="A1" s="580" t="s">
        <v>344</v>
      </c>
      <c r="B1" s="580"/>
      <c r="C1" s="580"/>
      <c r="D1" s="580"/>
      <c r="E1" s="580"/>
      <c r="F1" s="580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1:16" s="49" customFormat="1" ht="15.6" x14ac:dyDescent="0.3">
      <c r="A2" s="580" t="s">
        <v>7</v>
      </c>
      <c r="B2" s="580"/>
      <c r="C2" s="580"/>
      <c r="D2" s="580"/>
      <c r="E2" s="580"/>
      <c r="F2" s="580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1:16" s="49" customFormat="1" ht="15.6" x14ac:dyDescent="0.3">
      <c r="A3" s="580" t="s">
        <v>345</v>
      </c>
      <c r="B3" s="580"/>
      <c r="C3" s="580"/>
      <c r="D3" s="580"/>
      <c r="E3" s="580"/>
      <c r="F3" s="580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1:16" ht="15.6" customHeight="1" x14ac:dyDescent="0.3">
      <c r="A4" s="313"/>
      <c r="B4" s="356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1:16" ht="52.2" customHeight="1" x14ac:dyDescent="0.3">
      <c r="A5" s="581" t="s">
        <v>385</v>
      </c>
      <c r="B5" s="581"/>
      <c r="C5" s="581"/>
      <c r="D5" s="581"/>
      <c r="E5" s="581"/>
      <c r="F5" s="581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1:16" ht="33" customHeight="1" x14ac:dyDescent="0.3">
      <c r="A6" s="598" t="s">
        <v>2</v>
      </c>
      <c r="B6" s="598" t="s">
        <v>3</v>
      </c>
      <c r="C6" s="598" t="s">
        <v>8</v>
      </c>
      <c r="D6" s="590" t="s">
        <v>9</v>
      </c>
      <c r="E6" s="590"/>
      <c r="F6" s="590"/>
      <c r="G6" s="313"/>
      <c r="H6" s="313"/>
      <c r="I6" s="313"/>
      <c r="J6" s="313"/>
      <c r="K6" s="313"/>
      <c r="L6" s="313"/>
      <c r="M6" s="313"/>
      <c r="N6" s="313"/>
      <c r="O6" s="313"/>
      <c r="P6" s="313"/>
    </row>
    <row r="7" spans="1:16" ht="92.4" customHeight="1" x14ac:dyDescent="0.3">
      <c r="A7" s="599"/>
      <c r="B7" s="599"/>
      <c r="C7" s="599"/>
      <c r="D7" s="680" t="s">
        <v>347</v>
      </c>
      <c r="E7" s="681"/>
      <c r="F7" s="682"/>
      <c r="G7" s="313"/>
      <c r="H7" s="388"/>
      <c r="I7" s="313"/>
      <c r="J7" s="313"/>
      <c r="K7" s="313"/>
      <c r="L7" s="313"/>
      <c r="M7" s="313"/>
      <c r="N7" s="313"/>
      <c r="O7" s="313"/>
      <c r="P7" s="313"/>
    </row>
    <row r="8" spans="1:16" ht="27" customHeight="1" x14ac:dyDescent="0.3">
      <c r="A8" s="600"/>
      <c r="B8" s="600"/>
      <c r="C8" s="600"/>
      <c r="D8" s="446" t="s">
        <v>153</v>
      </c>
      <c r="E8" s="413" t="s">
        <v>4</v>
      </c>
      <c r="F8" s="446" t="s">
        <v>5</v>
      </c>
      <c r="G8" s="313"/>
      <c r="H8" s="388"/>
      <c r="I8" s="313"/>
      <c r="J8" s="313"/>
      <c r="K8" s="313"/>
      <c r="L8" s="313"/>
      <c r="M8" s="313"/>
      <c r="N8" s="313"/>
      <c r="O8" s="313"/>
      <c r="P8" s="313"/>
    </row>
    <row r="9" spans="1:16" ht="26.4" x14ac:dyDescent="0.3">
      <c r="A9" s="445">
        <v>1</v>
      </c>
      <c r="B9" s="220" t="s">
        <v>367</v>
      </c>
      <c r="C9" s="414" t="s">
        <v>386</v>
      </c>
      <c r="D9" s="447">
        <v>796253</v>
      </c>
      <c r="E9" s="29">
        <v>44503</v>
      </c>
      <c r="F9" s="415">
        <v>-160000</v>
      </c>
      <c r="G9" s="313"/>
      <c r="H9" s="416" t="s">
        <v>248</v>
      </c>
      <c r="I9" s="683" t="s">
        <v>387</v>
      </c>
      <c r="J9" s="683"/>
      <c r="K9" s="683"/>
      <c r="L9" s="628" t="s">
        <v>388</v>
      </c>
      <c r="M9" s="628"/>
      <c r="N9" s="628"/>
      <c r="O9" s="628"/>
      <c r="P9" s="313"/>
    </row>
    <row r="10" spans="1:16" ht="36" x14ac:dyDescent="0.3">
      <c r="A10" s="445">
        <v>2</v>
      </c>
      <c r="B10" s="220" t="s">
        <v>389</v>
      </c>
      <c r="C10" s="421" t="s">
        <v>390</v>
      </c>
      <c r="D10" s="445">
        <v>989</v>
      </c>
      <c r="E10" s="362">
        <v>44503</v>
      </c>
      <c r="F10" s="360">
        <v>30000</v>
      </c>
      <c r="G10" s="313"/>
      <c r="H10" s="388"/>
      <c r="I10" s="313"/>
      <c r="J10" s="313"/>
      <c r="K10" s="313"/>
      <c r="L10" s="313"/>
      <c r="M10" s="313"/>
      <c r="N10" s="313"/>
      <c r="O10" s="313"/>
      <c r="P10" s="313"/>
    </row>
    <row r="11" spans="1:16" ht="28.2" thickBot="1" x14ac:dyDescent="0.35">
      <c r="A11" s="445">
        <v>3</v>
      </c>
      <c r="B11" s="417" t="s">
        <v>367</v>
      </c>
      <c r="C11" s="418" t="s">
        <v>391</v>
      </c>
      <c r="D11" s="25">
        <v>796251</v>
      </c>
      <c r="E11" s="419">
        <v>44503</v>
      </c>
      <c r="F11" s="420">
        <v>-160000</v>
      </c>
      <c r="G11" s="313"/>
      <c r="H11" s="416" t="s">
        <v>248</v>
      </c>
      <c r="I11" s="683" t="s">
        <v>387</v>
      </c>
      <c r="J11" s="683"/>
      <c r="K11" s="683"/>
      <c r="L11" s="628" t="s">
        <v>392</v>
      </c>
      <c r="M11" s="628"/>
      <c r="N11" s="628"/>
      <c r="O11" s="628"/>
      <c r="P11" s="313"/>
    </row>
    <row r="12" spans="1:16" ht="36.6" thickTop="1" x14ac:dyDescent="0.3">
      <c r="A12" s="445">
        <v>4</v>
      </c>
      <c r="B12" s="110" t="s">
        <v>6</v>
      </c>
      <c r="C12" s="421" t="s">
        <v>393</v>
      </c>
      <c r="D12" s="445">
        <v>298094</v>
      </c>
      <c r="E12" s="365">
        <v>44510</v>
      </c>
      <c r="F12" s="366">
        <v>40000</v>
      </c>
      <c r="G12" s="313"/>
      <c r="H12" s="388"/>
      <c r="I12" s="313"/>
      <c r="J12" s="313"/>
      <c r="K12" s="313"/>
      <c r="L12" s="313"/>
      <c r="M12" s="313"/>
      <c r="N12" s="313"/>
      <c r="O12" s="313"/>
      <c r="P12" s="313"/>
    </row>
    <row r="13" spans="1:16" ht="26.4" x14ac:dyDescent="0.3">
      <c r="A13" s="445">
        <v>5</v>
      </c>
      <c r="B13" s="485" t="s">
        <v>394</v>
      </c>
      <c r="C13" s="375" t="s">
        <v>395</v>
      </c>
      <c r="D13" s="445">
        <v>3</v>
      </c>
      <c r="E13" s="362">
        <v>44510</v>
      </c>
      <c r="F13" s="486">
        <v>2000</v>
      </c>
      <c r="G13" s="313"/>
      <c r="H13" s="388"/>
      <c r="I13" s="313"/>
      <c r="J13" s="313"/>
      <c r="K13" s="313"/>
      <c r="L13" s="313"/>
      <c r="M13" s="313"/>
      <c r="N13" s="313"/>
      <c r="O13" s="313"/>
      <c r="P13" s="313"/>
    </row>
    <row r="14" spans="1:16" ht="54.6" customHeight="1" thickBot="1" x14ac:dyDescent="0.35">
      <c r="A14" s="445">
        <v>6</v>
      </c>
      <c r="B14" s="423" t="s">
        <v>396</v>
      </c>
      <c r="C14" s="424" t="s">
        <v>397</v>
      </c>
      <c r="D14" s="425">
        <v>7133</v>
      </c>
      <c r="E14" s="426">
        <v>44508</v>
      </c>
      <c r="F14" s="427">
        <v>40000</v>
      </c>
      <c r="G14" s="487" t="s">
        <v>398</v>
      </c>
      <c r="H14" s="684" t="s">
        <v>399</v>
      </c>
      <c r="I14" s="684"/>
      <c r="J14" s="685" t="s">
        <v>400</v>
      </c>
      <c r="K14" s="685"/>
      <c r="L14" s="685"/>
      <c r="M14" s="685"/>
      <c r="N14" s="685"/>
      <c r="O14" s="685"/>
      <c r="P14" s="685"/>
    </row>
    <row r="15" spans="1:16" ht="27" thickTop="1" x14ac:dyDescent="0.3">
      <c r="A15" s="445">
        <v>7</v>
      </c>
      <c r="B15" s="220" t="s">
        <v>401</v>
      </c>
      <c r="C15" s="375" t="s">
        <v>402</v>
      </c>
      <c r="D15" s="445">
        <v>10489</v>
      </c>
      <c r="E15" s="365">
        <v>44512</v>
      </c>
      <c r="F15" s="366">
        <v>40000</v>
      </c>
      <c r="G15" s="313"/>
      <c r="H15" s="388"/>
      <c r="I15" s="313"/>
      <c r="J15" s="313"/>
      <c r="K15" s="313"/>
      <c r="L15" s="313"/>
      <c r="M15" s="313"/>
      <c r="N15" s="313"/>
      <c r="O15" s="313"/>
      <c r="P15" s="313"/>
    </row>
    <row r="16" spans="1:16" ht="40.200000000000003" thickBot="1" x14ac:dyDescent="0.35">
      <c r="A16" s="445">
        <v>8</v>
      </c>
      <c r="B16" s="488" t="s">
        <v>403</v>
      </c>
      <c r="C16" s="489" t="s">
        <v>404</v>
      </c>
      <c r="D16" s="490">
        <v>869209</v>
      </c>
      <c r="E16" s="491">
        <v>44510</v>
      </c>
      <c r="F16" s="492">
        <v>40000</v>
      </c>
      <c r="G16" s="487" t="s">
        <v>398</v>
      </c>
      <c r="H16" s="686" t="s">
        <v>405</v>
      </c>
      <c r="I16" s="687"/>
      <c r="J16" s="688"/>
      <c r="K16" s="689" t="s">
        <v>449</v>
      </c>
      <c r="L16" s="690"/>
      <c r="M16" s="690"/>
      <c r="N16" s="690"/>
      <c r="O16" s="690"/>
      <c r="P16" s="691"/>
    </row>
    <row r="17" spans="1:16" ht="37.200000000000003" thickTop="1" thickBot="1" x14ac:dyDescent="0.35">
      <c r="A17" s="445">
        <v>9</v>
      </c>
      <c r="B17" s="428" t="s">
        <v>396</v>
      </c>
      <c r="C17" s="429" t="s">
        <v>397</v>
      </c>
      <c r="D17" s="192">
        <v>7342</v>
      </c>
      <c r="E17" s="376">
        <v>44515</v>
      </c>
      <c r="F17" s="377">
        <v>40000</v>
      </c>
      <c r="G17" s="313"/>
      <c r="H17" s="388"/>
      <c r="I17" s="313"/>
      <c r="J17" s="313"/>
      <c r="K17" s="313"/>
      <c r="L17" s="313"/>
      <c r="M17" s="313"/>
      <c r="N17" s="313"/>
      <c r="O17" s="313"/>
      <c r="P17" s="313"/>
    </row>
    <row r="18" spans="1:16" ht="37.200000000000003" thickTop="1" thickBot="1" x14ac:dyDescent="0.35">
      <c r="A18" s="445">
        <v>10</v>
      </c>
      <c r="B18" s="430" t="s">
        <v>406</v>
      </c>
      <c r="C18" s="429" t="s">
        <v>410</v>
      </c>
      <c r="D18" s="192">
        <v>2977</v>
      </c>
      <c r="E18" s="376">
        <v>44518</v>
      </c>
      <c r="F18" s="377">
        <v>40000</v>
      </c>
      <c r="G18" s="313"/>
      <c r="H18" s="388"/>
      <c r="I18" s="313"/>
      <c r="J18" s="313"/>
      <c r="K18" s="313"/>
      <c r="L18" s="313"/>
      <c r="M18" s="313"/>
      <c r="N18" s="313"/>
      <c r="O18" s="313"/>
      <c r="P18" s="313"/>
    </row>
    <row r="19" spans="1:16" ht="27.6" thickTop="1" thickBot="1" x14ac:dyDescent="0.35">
      <c r="A19" s="445">
        <v>11</v>
      </c>
      <c r="B19" s="203" t="s">
        <v>396</v>
      </c>
      <c r="C19" s="50" t="s">
        <v>407</v>
      </c>
      <c r="D19" s="192">
        <v>4419</v>
      </c>
      <c r="E19" s="376">
        <v>44519</v>
      </c>
      <c r="F19" s="493">
        <v>-40000</v>
      </c>
      <c r="G19" s="431"/>
      <c r="H19" s="416" t="s">
        <v>248</v>
      </c>
      <c r="I19" s="692" t="s">
        <v>408</v>
      </c>
      <c r="J19" s="693"/>
      <c r="K19" s="694"/>
      <c r="L19" s="628" t="s">
        <v>409</v>
      </c>
      <c r="M19" s="628"/>
      <c r="N19" s="628"/>
      <c r="O19" s="628"/>
      <c r="P19" s="313"/>
    </row>
    <row r="20" spans="1:16" ht="27.6" thickTop="1" thickBot="1" x14ac:dyDescent="0.35">
      <c r="A20" s="445">
        <v>12</v>
      </c>
      <c r="B20" s="494" t="s">
        <v>446</v>
      </c>
      <c r="C20" s="495" t="s">
        <v>450</v>
      </c>
      <c r="D20" s="496">
        <v>76015</v>
      </c>
      <c r="E20" s="497">
        <v>44522</v>
      </c>
      <c r="F20" s="498">
        <v>40000</v>
      </c>
      <c r="G20" s="313"/>
      <c r="H20" s="677" t="s">
        <v>451</v>
      </c>
      <c r="I20" s="677"/>
      <c r="J20" s="313"/>
      <c r="K20" s="313"/>
      <c r="L20" s="313"/>
      <c r="M20" s="313"/>
      <c r="N20" s="313"/>
      <c r="O20" s="313"/>
      <c r="P20" s="313"/>
    </row>
    <row r="21" spans="1:16" ht="37.200000000000003" thickTop="1" thickBot="1" x14ac:dyDescent="0.35">
      <c r="A21" s="445">
        <v>13</v>
      </c>
      <c r="B21" s="148" t="s">
        <v>452</v>
      </c>
      <c r="C21" s="429" t="s">
        <v>453</v>
      </c>
      <c r="D21" s="192">
        <v>32394</v>
      </c>
      <c r="E21" s="376">
        <v>44523</v>
      </c>
      <c r="F21" s="377">
        <v>40000</v>
      </c>
      <c r="G21" s="313"/>
      <c r="H21" s="388"/>
      <c r="I21" s="313"/>
      <c r="J21" s="313"/>
      <c r="K21" s="313"/>
      <c r="L21" s="313"/>
      <c r="M21" s="313"/>
      <c r="N21" s="313"/>
      <c r="O21" s="313"/>
      <c r="P21" s="313"/>
    </row>
    <row r="22" spans="1:16" ht="16.2" thickTop="1" x14ac:dyDescent="0.3">
      <c r="A22" s="234"/>
      <c r="B22" s="432"/>
      <c r="C22" s="433"/>
      <c r="D22" s="234"/>
      <c r="E22" s="235"/>
      <c r="F22" s="355"/>
      <c r="G22" s="71"/>
      <c r="H22" s="34"/>
      <c r="I22" s="34"/>
      <c r="J22" s="34"/>
      <c r="K22" s="96"/>
      <c r="L22" s="96"/>
      <c r="M22" s="96"/>
    </row>
    <row r="23" spans="1:16" ht="15.6" x14ac:dyDescent="0.3">
      <c r="A23" s="234"/>
      <c r="B23" s="434"/>
      <c r="C23" s="433"/>
      <c r="D23" s="234"/>
      <c r="E23" s="235"/>
      <c r="F23" s="355"/>
      <c r="G23" s="71"/>
      <c r="H23" s="34"/>
      <c r="I23" s="34"/>
      <c r="J23" s="34"/>
      <c r="K23" s="96"/>
      <c r="L23" s="96"/>
      <c r="M23" s="96"/>
    </row>
    <row r="24" spans="1:16" ht="15.6" x14ac:dyDescent="0.3">
      <c r="A24" s="234"/>
      <c r="B24" s="434"/>
      <c r="C24" s="433"/>
      <c r="D24" s="234"/>
      <c r="E24" s="235"/>
      <c r="F24" s="355"/>
      <c r="G24" s="71"/>
      <c r="H24" s="34"/>
      <c r="I24" s="34"/>
      <c r="J24" s="34"/>
      <c r="K24" s="96"/>
      <c r="L24" s="96"/>
      <c r="M24" s="96"/>
    </row>
    <row r="25" spans="1:16" ht="15.6" x14ac:dyDescent="0.3">
      <c r="A25" s="234"/>
      <c r="B25" s="432"/>
      <c r="C25" s="105"/>
      <c r="D25" s="234"/>
      <c r="E25" s="235"/>
      <c r="F25" s="355"/>
      <c r="G25" s="71"/>
      <c r="H25" s="34"/>
      <c r="I25" s="34"/>
      <c r="J25" s="34"/>
      <c r="K25" s="96"/>
      <c r="L25" s="96"/>
      <c r="M25" s="96"/>
    </row>
    <row r="26" spans="1:16" ht="15.6" x14ac:dyDescent="0.3">
      <c r="A26" s="234"/>
      <c r="B26" s="432"/>
      <c r="C26" s="105"/>
      <c r="D26" s="234"/>
      <c r="E26" s="235"/>
      <c r="F26" s="355"/>
      <c r="G26" s="71"/>
      <c r="H26" s="34"/>
      <c r="I26" s="34"/>
      <c r="J26" s="34"/>
      <c r="K26" s="96"/>
      <c r="L26" s="96"/>
      <c r="M26" s="96"/>
    </row>
    <row r="27" spans="1:16" ht="15.6" x14ac:dyDescent="0.3">
      <c r="A27" s="234"/>
      <c r="B27" s="432"/>
      <c r="C27" s="435"/>
      <c r="D27" s="234"/>
      <c r="E27" s="235"/>
      <c r="F27" s="436"/>
      <c r="G27" s="678"/>
      <c r="H27" s="678"/>
      <c r="I27" s="679"/>
      <c r="J27" s="679"/>
      <c r="K27" s="96"/>
      <c r="L27" s="96"/>
      <c r="M27" s="96"/>
    </row>
    <row r="28" spans="1:16" ht="15.6" x14ac:dyDescent="0.3">
      <c r="A28" s="234"/>
      <c r="B28" s="434"/>
      <c r="C28" s="435"/>
      <c r="D28" s="437"/>
      <c r="E28" s="235"/>
      <c r="F28" s="438"/>
      <c r="G28" s="106"/>
      <c r="H28" s="106"/>
      <c r="I28" s="107"/>
      <c r="J28" s="107"/>
      <c r="K28" s="96"/>
      <c r="L28" s="96"/>
      <c r="M28" s="96"/>
    </row>
    <row r="29" spans="1:16" ht="15.6" x14ac:dyDescent="0.3">
      <c r="A29" s="234"/>
      <c r="B29" s="439"/>
      <c r="C29" s="435"/>
      <c r="D29" s="234"/>
      <c r="E29" s="235"/>
      <c r="F29" s="438"/>
      <c r="G29" s="106"/>
      <c r="H29" s="106"/>
      <c r="I29" s="107"/>
      <c r="J29" s="107"/>
      <c r="K29" s="96"/>
      <c r="L29" s="96"/>
      <c r="M29" s="96"/>
    </row>
    <row r="30" spans="1:16" ht="15.6" x14ac:dyDescent="0.3">
      <c r="A30" s="234"/>
      <c r="B30" s="432"/>
      <c r="C30" s="435"/>
      <c r="D30" s="234"/>
      <c r="E30" s="235"/>
      <c r="F30" s="438"/>
      <c r="G30" s="106"/>
      <c r="H30" s="106"/>
      <c r="I30" s="107"/>
      <c r="J30" s="107"/>
      <c r="K30" s="96"/>
      <c r="L30" s="96"/>
      <c r="M30" s="96"/>
    </row>
    <row r="31" spans="1:16" ht="15.6" x14ac:dyDescent="0.3">
      <c r="A31" s="234"/>
      <c r="B31" s="432"/>
      <c r="C31" s="435"/>
      <c r="D31" s="234"/>
      <c r="E31" s="235"/>
      <c r="F31" s="438"/>
      <c r="G31" s="106"/>
      <c r="H31" s="106"/>
      <c r="I31" s="107"/>
      <c r="J31" s="107"/>
      <c r="K31" s="96"/>
      <c r="L31" s="96"/>
      <c r="M31" s="96"/>
    </row>
    <row r="32" spans="1:16" ht="15.6" x14ac:dyDescent="0.3">
      <c r="A32" s="234"/>
      <c r="B32" s="432"/>
      <c r="C32" s="435"/>
      <c r="D32" s="234"/>
      <c r="E32" s="235"/>
      <c r="F32" s="438"/>
      <c r="G32" s="106"/>
      <c r="H32" s="106"/>
      <c r="I32" s="107"/>
      <c r="J32" s="107"/>
      <c r="K32" s="96"/>
      <c r="L32" s="96"/>
      <c r="M32" s="96"/>
    </row>
    <row r="33" spans="1:13" x14ac:dyDescent="0.3">
      <c r="A33" s="96"/>
      <c r="B33" s="108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</sheetData>
  <mergeCells count="22">
    <mergeCell ref="H16:J16"/>
    <mergeCell ref="L9:O9"/>
    <mergeCell ref="L11:O11"/>
    <mergeCell ref="K16:P16"/>
    <mergeCell ref="I19:K19"/>
    <mergeCell ref="L19:O19"/>
    <mergeCell ref="H20:I20"/>
    <mergeCell ref="G27:H27"/>
    <mergeCell ref="I27:J27"/>
    <mergeCell ref="A1:F1"/>
    <mergeCell ref="A2:F2"/>
    <mergeCell ref="A3:F3"/>
    <mergeCell ref="A5:F5"/>
    <mergeCell ref="A6:A8"/>
    <mergeCell ref="B6:B8"/>
    <mergeCell ref="C6:C8"/>
    <mergeCell ref="D6:F6"/>
    <mergeCell ref="D7:F7"/>
    <mergeCell ref="I9:K9"/>
    <mergeCell ref="I11:K11"/>
    <mergeCell ref="H14:I14"/>
    <mergeCell ref="J14:P14"/>
  </mergeCells>
  <pageMargins left="0.25" right="0.25" top="0.75" bottom="0.75" header="0.3" footer="0.3"/>
  <pageSetup paperSize="9" scale="7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topLeftCell="A31" zoomScale="85" zoomScaleNormal="85" workbookViewId="0">
      <selection activeCell="B45" sqref="B45"/>
    </sheetView>
  </sheetViews>
  <sheetFormatPr defaultRowHeight="14.4" x14ac:dyDescent="0.3"/>
  <cols>
    <col min="1" max="1" width="5.109375" customWidth="1"/>
    <col min="2" max="2" width="44.21875" customWidth="1"/>
    <col min="3" max="3" width="45" customWidth="1"/>
    <col min="4" max="4" width="19.21875" customWidth="1"/>
    <col min="5" max="5" width="20.33203125" customWidth="1"/>
    <col min="6" max="6" width="24.21875" customWidth="1"/>
    <col min="7" max="7" width="11.6640625" bestFit="1" customWidth="1"/>
  </cols>
  <sheetData>
    <row r="1" spans="1:14" s="67" customFormat="1" ht="15.6" x14ac:dyDescent="0.3">
      <c r="A1" s="580" t="s">
        <v>344</v>
      </c>
      <c r="B1" s="580"/>
      <c r="C1" s="580"/>
      <c r="D1" s="580"/>
      <c r="E1" s="580"/>
      <c r="F1" s="580"/>
      <c r="G1" s="46"/>
      <c r="H1" s="313"/>
      <c r="I1" s="313"/>
      <c r="J1" s="313"/>
      <c r="K1" s="313"/>
      <c r="L1" s="313"/>
      <c r="M1" s="313"/>
      <c r="N1" s="313"/>
    </row>
    <row r="2" spans="1:14" s="67" customFormat="1" ht="15.6" x14ac:dyDescent="0.3">
      <c r="A2" s="580" t="s">
        <v>7</v>
      </c>
      <c r="B2" s="580"/>
      <c r="C2" s="580"/>
      <c r="D2" s="580"/>
      <c r="E2" s="580"/>
      <c r="F2" s="580"/>
      <c r="G2" s="46"/>
      <c r="H2" s="313"/>
      <c r="I2" s="313"/>
      <c r="J2" s="313"/>
      <c r="K2" s="313"/>
      <c r="L2" s="313"/>
      <c r="M2" s="313"/>
      <c r="N2" s="313"/>
    </row>
    <row r="3" spans="1:14" s="67" customFormat="1" ht="15.6" x14ac:dyDescent="0.3">
      <c r="A3" s="580" t="s">
        <v>345</v>
      </c>
      <c r="B3" s="580"/>
      <c r="C3" s="580"/>
      <c r="D3" s="580"/>
      <c r="E3" s="580"/>
      <c r="F3" s="580"/>
      <c r="G3" s="46"/>
      <c r="H3" s="313"/>
      <c r="I3" s="313"/>
      <c r="J3" s="313"/>
      <c r="K3" s="313"/>
      <c r="L3" s="313"/>
      <c r="M3" s="313"/>
      <c r="N3" s="313"/>
    </row>
    <row r="4" spans="1:14" ht="15.6" customHeight="1" x14ac:dyDescent="0.3">
      <c r="A4" s="313"/>
      <c r="B4" s="313"/>
      <c r="C4" s="313"/>
      <c r="D4" s="313"/>
      <c r="E4" s="313"/>
      <c r="F4" s="21"/>
      <c r="G4" s="46"/>
      <c r="H4" s="313"/>
      <c r="I4" s="313"/>
      <c r="J4" s="313"/>
      <c r="K4" s="313"/>
      <c r="L4" s="313"/>
      <c r="M4" s="313"/>
      <c r="N4" s="313"/>
    </row>
    <row r="5" spans="1:14" s="70" customFormat="1" ht="52.2" customHeight="1" x14ac:dyDescent="0.3">
      <c r="A5" s="581" t="s">
        <v>419</v>
      </c>
      <c r="B5" s="581"/>
      <c r="C5" s="581"/>
      <c r="D5" s="581"/>
      <c r="E5" s="581"/>
      <c r="F5" s="581"/>
      <c r="G5" s="46"/>
      <c r="H5" s="313"/>
      <c r="I5" s="313"/>
      <c r="J5" s="313"/>
      <c r="K5" s="313"/>
      <c r="L5" s="313"/>
      <c r="M5" s="313"/>
      <c r="N5" s="313"/>
    </row>
    <row r="6" spans="1:14" ht="15.6" x14ac:dyDescent="0.3">
      <c r="A6" s="582" t="s">
        <v>2</v>
      </c>
      <c r="B6" s="598" t="s">
        <v>3</v>
      </c>
      <c r="C6" s="598" t="s">
        <v>8</v>
      </c>
      <c r="D6" s="623" t="s">
        <v>9</v>
      </c>
      <c r="E6" s="624"/>
      <c r="F6" s="625"/>
      <c r="G6" s="46"/>
      <c r="H6" s="313"/>
      <c r="I6" s="313"/>
      <c r="J6" s="313"/>
      <c r="K6" s="313"/>
      <c r="L6" s="313"/>
      <c r="M6" s="313"/>
      <c r="N6" s="313"/>
    </row>
    <row r="7" spans="1:14" ht="71.400000000000006" customHeight="1" x14ac:dyDescent="0.3">
      <c r="A7" s="583"/>
      <c r="B7" s="599"/>
      <c r="C7" s="599"/>
      <c r="D7" s="638" t="s">
        <v>347</v>
      </c>
      <c r="E7" s="639"/>
      <c r="F7" s="640"/>
      <c r="G7" s="46"/>
      <c r="H7" s="313"/>
      <c r="I7" s="388"/>
      <c r="J7" s="313"/>
      <c r="K7" s="313"/>
      <c r="L7" s="313"/>
      <c r="M7" s="313"/>
      <c r="N7" s="313"/>
    </row>
    <row r="8" spans="1:14" ht="15.6" x14ac:dyDescent="0.3">
      <c r="A8" s="584"/>
      <c r="B8" s="600"/>
      <c r="C8" s="600"/>
      <c r="D8" s="446" t="s">
        <v>11</v>
      </c>
      <c r="E8" s="446" t="s">
        <v>4</v>
      </c>
      <c r="F8" s="359" t="s">
        <v>5</v>
      </c>
      <c r="G8" s="46"/>
      <c r="H8" s="313"/>
      <c r="I8" s="388"/>
      <c r="J8" s="313"/>
      <c r="K8" s="313"/>
      <c r="L8" s="313"/>
      <c r="M8" s="313"/>
      <c r="N8" s="313"/>
    </row>
    <row r="9" spans="1:14" ht="30.6" x14ac:dyDescent="0.3">
      <c r="A9" s="445">
        <v>1</v>
      </c>
      <c r="B9" s="363" t="s">
        <v>420</v>
      </c>
      <c r="C9" s="364" t="s">
        <v>421</v>
      </c>
      <c r="D9" s="445">
        <v>4249</v>
      </c>
      <c r="E9" s="362">
        <v>44531</v>
      </c>
      <c r="F9" s="360">
        <v>10000</v>
      </c>
      <c r="G9" s="46"/>
      <c r="H9" s="313"/>
      <c r="I9" s="388"/>
      <c r="J9" s="313"/>
      <c r="K9" s="313"/>
      <c r="L9" s="313"/>
      <c r="M9" s="313"/>
      <c r="N9" s="313"/>
    </row>
    <row r="10" spans="1:14" ht="40.799999999999997" x14ac:dyDescent="0.3">
      <c r="A10" s="445">
        <v>2</v>
      </c>
      <c r="B10" s="363" t="s">
        <v>422</v>
      </c>
      <c r="C10" s="364" t="s">
        <v>423</v>
      </c>
      <c r="D10" s="445">
        <v>295</v>
      </c>
      <c r="E10" s="362">
        <v>44531</v>
      </c>
      <c r="F10" s="360">
        <v>40000</v>
      </c>
      <c r="G10" s="46"/>
      <c r="H10" s="313"/>
      <c r="I10" s="388"/>
      <c r="J10" s="313"/>
      <c r="K10" s="313"/>
      <c r="L10" s="313"/>
      <c r="M10" s="313"/>
      <c r="N10" s="313"/>
    </row>
    <row r="11" spans="1:14" ht="41.4" thickBot="1" x14ac:dyDescent="0.35">
      <c r="A11" s="445">
        <v>3</v>
      </c>
      <c r="B11" s="367" t="s">
        <v>424</v>
      </c>
      <c r="C11" s="371" t="s">
        <v>425</v>
      </c>
      <c r="D11" s="372">
        <v>4185</v>
      </c>
      <c r="E11" s="369">
        <v>44531</v>
      </c>
      <c r="F11" s="370">
        <v>40000</v>
      </c>
      <c r="G11" s="478">
        <f>SUM(F9:F11)</f>
        <v>90000</v>
      </c>
      <c r="H11" s="313"/>
      <c r="I11" s="388"/>
      <c r="J11" s="313"/>
      <c r="K11" s="313"/>
      <c r="L11" s="313"/>
      <c r="M11" s="313"/>
      <c r="N11" s="313"/>
    </row>
    <row r="12" spans="1:14" ht="31.2" thickTop="1" x14ac:dyDescent="0.3">
      <c r="A12" s="445">
        <v>4</v>
      </c>
      <c r="B12" s="363" t="s">
        <v>426</v>
      </c>
      <c r="C12" s="364" t="s">
        <v>427</v>
      </c>
      <c r="D12" s="445">
        <v>32288</v>
      </c>
      <c r="E12" s="365">
        <v>44532</v>
      </c>
      <c r="F12" s="366">
        <v>60000</v>
      </c>
      <c r="G12" s="46"/>
      <c r="H12" s="313"/>
      <c r="I12" s="388"/>
      <c r="J12" s="313"/>
      <c r="K12" s="313"/>
      <c r="L12" s="313"/>
      <c r="M12" s="313"/>
      <c r="N12" s="313"/>
    </row>
    <row r="13" spans="1:14" ht="40.799999999999997" x14ac:dyDescent="0.3">
      <c r="A13" s="445">
        <v>5</v>
      </c>
      <c r="B13" s="363" t="s">
        <v>157</v>
      </c>
      <c r="C13" s="364" t="s">
        <v>428</v>
      </c>
      <c r="D13" s="445">
        <v>465</v>
      </c>
      <c r="E13" s="362">
        <v>44532</v>
      </c>
      <c r="F13" s="360">
        <v>40000</v>
      </c>
      <c r="G13" s="46"/>
      <c r="H13" s="313"/>
      <c r="I13" s="388"/>
      <c r="J13" s="313"/>
      <c r="K13" s="313"/>
      <c r="L13" s="313"/>
      <c r="M13" s="313"/>
      <c r="N13" s="313"/>
    </row>
    <row r="14" spans="1:14" ht="31.2" thickBot="1" x14ac:dyDescent="0.35">
      <c r="A14" s="445">
        <v>6</v>
      </c>
      <c r="B14" s="367" t="s">
        <v>426</v>
      </c>
      <c r="C14" s="371" t="s">
        <v>429</v>
      </c>
      <c r="D14" s="372">
        <v>32289</v>
      </c>
      <c r="E14" s="369">
        <v>44532</v>
      </c>
      <c r="F14" s="370">
        <v>60000</v>
      </c>
      <c r="G14" s="478">
        <f>SUM(F12:F14)</f>
        <v>160000</v>
      </c>
      <c r="H14" s="313"/>
      <c r="I14" s="388"/>
      <c r="J14" s="313"/>
      <c r="K14" s="313"/>
      <c r="L14" s="313"/>
      <c r="M14" s="313"/>
      <c r="N14" s="313"/>
    </row>
    <row r="15" spans="1:14" ht="41.4" thickTop="1" x14ac:dyDescent="0.3">
      <c r="A15" s="445">
        <v>7</v>
      </c>
      <c r="B15" s="110" t="s">
        <v>430</v>
      </c>
      <c r="C15" s="364" t="s">
        <v>431</v>
      </c>
      <c r="D15" s="447">
        <v>176</v>
      </c>
      <c r="E15" s="365">
        <v>44536</v>
      </c>
      <c r="F15" s="366">
        <v>40000</v>
      </c>
      <c r="G15" s="46"/>
      <c r="H15" s="313"/>
      <c r="I15" s="388"/>
      <c r="J15" s="313"/>
      <c r="K15" s="313"/>
      <c r="L15" s="313"/>
      <c r="M15" s="313"/>
      <c r="N15" s="313"/>
    </row>
    <row r="16" spans="1:14" ht="41.4" thickBot="1" x14ac:dyDescent="0.35">
      <c r="A16" s="445">
        <v>8</v>
      </c>
      <c r="B16" s="111" t="s">
        <v>432</v>
      </c>
      <c r="C16" s="371" t="s">
        <v>433</v>
      </c>
      <c r="D16" s="25">
        <v>693</v>
      </c>
      <c r="E16" s="369">
        <v>44536</v>
      </c>
      <c r="F16" s="370">
        <v>10000</v>
      </c>
      <c r="G16" s="478">
        <f>SUM(F15:F16)</f>
        <v>50000</v>
      </c>
      <c r="H16" s="313"/>
      <c r="I16" s="388"/>
      <c r="J16" s="313"/>
      <c r="K16" s="313"/>
      <c r="L16" s="313"/>
      <c r="M16" s="313"/>
      <c r="N16" s="313"/>
    </row>
    <row r="17" spans="1:14" ht="31.2" thickTop="1" x14ac:dyDescent="0.3">
      <c r="A17" s="445">
        <v>9</v>
      </c>
      <c r="B17" s="363" t="s">
        <v>434</v>
      </c>
      <c r="C17" s="364" t="s">
        <v>435</v>
      </c>
      <c r="D17" s="445">
        <v>3072</v>
      </c>
      <c r="E17" s="365">
        <v>44537</v>
      </c>
      <c r="F17" s="366">
        <v>40000</v>
      </c>
      <c r="G17" s="46"/>
      <c r="H17" s="313"/>
      <c r="I17" s="388"/>
      <c r="J17" s="313"/>
      <c r="K17" s="313"/>
      <c r="L17" s="313"/>
      <c r="M17" s="313"/>
      <c r="N17" s="313"/>
    </row>
    <row r="18" spans="1:14" ht="31.2" thickBot="1" x14ac:dyDescent="0.35">
      <c r="A18" s="445">
        <v>10</v>
      </c>
      <c r="B18" s="367" t="s">
        <v>436</v>
      </c>
      <c r="C18" s="371" t="s">
        <v>437</v>
      </c>
      <c r="D18" s="372">
        <v>4101</v>
      </c>
      <c r="E18" s="369">
        <v>44537</v>
      </c>
      <c r="F18" s="370">
        <v>40000</v>
      </c>
      <c r="G18" s="478">
        <f>SUM(F17:F18)</f>
        <v>80000</v>
      </c>
      <c r="H18" s="313"/>
      <c r="I18" s="388"/>
      <c r="J18" s="313"/>
      <c r="K18" s="313"/>
      <c r="L18" s="313"/>
      <c r="M18" s="313"/>
      <c r="N18" s="313"/>
    </row>
    <row r="19" spans="1:14" ht="42" thickTop="1" thickBot="1" x14ac:dyDescent="0.35">
      <c r="A19" s="445">
        <v>11</v>
      </c>
      <c r="B19" s="191" t="s">
        <v>438</v>
      </c>
      <c r="C19" s="193" t="s">
        <v>439</v>
      </c>
      <c r="D19" s="192">
        <v>149074</v>
      </c>
      <c r="E19" s="376">
        <v>44538</v>
      </c>
      <c r="F19" s="377">
        <v>120000</v>
      </c>
      <c r="G19" s="479">
        <f>F19</f>
        <v>120000</v>
      </c>
      <c r="H19" s="313"/>
      <c r="I19" s="388"/>
      <c r="J19" s="313"/>
      <c r="K19" s="313"/>
      <c r="L19" s="313"/>
      <c r="M19" s="313"/>
      <c r="N19" s="313"/>
    </row>
    <row r="20" spans="1:14" ht="31.8" thickTop="1" x14ac:dyDescent="0.3">
      <c r="A20" s="445">
        <v>12</v>
      </c>
      <c r="B20" s="378" t="s">
        <v>440</v>
      </c>
      <c r="C20" s="379" t="s">
        <v>441</v>
      </c>
      <c r="D20" s="444">
        <v>455384</v>
      </c>
      <c r="E20" s="380">
        <v>44539</v>
      </c>
      <c r="F20" s="480">
        <v>-40000</v>
      </c>
      <c r="G20" s="481"/>
      <c r="H20" s="313"/>
      <c r="I20" s="697" t="s">
        <v>442</v>
      </c>
      <c r="J20" s="697"/>
      <c r="K20" s="697" t="s">
        <v>443</v>
      </c>
      <c r="L20" s="697"/>
      <c r="M20" s="697"/>
      <c r="N20" s="697"/>
    </row>
    <row r="21" spans="1:14" ht="31.2" thickBot="1" x14ac:dyDescent="0.35">
      <c r="A21" s="445">
        <v>13</v>
      </c>
      <c r="B21" s="482" t="s">
        <v>444</v>
      </c>
      <c r="C21" s="383" t="s">
        <v>445</v>
      </c>
      <c r="D21" s="384">
        <v>2363</v>
      </c>
      <c r="E21" s="369">
        <v>44539</v>
      </c>
      <c r="F21" s="370">
        <v>40000</v>
      </c>
      <c r="G21" s="478">
        <f>SUM(F20:F21)</f>
        <v>0</v>
      </c>
      <c r="H21" s="313"/>
      <c r="I21" s="388"/>
      <c r="J21" s="313"/>
      <c r="K21" s="313"/>
      <c r="L21" s="313"/>
      <c r="M21" s="313"/>
      <c r="N21" s="313"/>
    </row>
    <row r="22" spans="1:14" ht="31.8" thickTop="1" thickBot="1" x14ac:dyDescent="0.35">
      <c r="A22" s="445">
        <v>14</v>
      </c>
      <c r="B22" s="191" t="s">
        <v>446</v>
      </c>
      <c r="C22" s="193" t="s">
        <v>447</v>
      </c>
      <c r="D22" s="192">
        <v>80994</v>
      </c>
      <c r="E22" s="376">
        <v>44540</v>
      </c>
      <c r="F22" s="377">
        <v>40000</v>
      </c>
      <c r="G22" s="479">
        <f>SUM(F22)</f>
        <v>40000</v>
      </c>
      <c r="H22" s="313"/>
      <c r="I22" s="388"/>
      <c r="J22" s="313"/>
      <c r="K22" s="313"/>
      <c r="L22" s="313"/>
      <c r="M22" s="313"/>
      <c r="N22" s="313"/>
    </row>
    <row r="23" spans="1:14" s="1" customFormat="1" ht="42" thickTop="1" thickBot="1" x14ac:dyDescent="0.35">
      <c r="A23" s="445">
        <v>15</v>
      </c>
      <c r="B23" s="148" t="s">
        <v>403</v>
      </c>
      <c r="C23" s="483" t="s">
        <v>448</v>
      </c>
      <c r="D23" s="56">
        <v>982513</v>
      </c>
      <c r="E23" s="149">
        <v>44540</v>
      </c>
      <c r="F23" s="350">
        <v>40000</v>
      </c>
      <c r="G23" s="479">
        <f>SUM(F23)</f>
        <v>40000</v>
      </c>
      <c r="H23" s="313"/>
      <c r="I23" s="388"/>
      <c r="J23" s="313"/>
      <c r="K23" s="313"/>
      <c r="L23" s="313"/>
      <c r="M23" s="313"/>
      <c r="N23" s="313"/>
    </row>
    <row r="24" spans="1:14" s="313" customFormat="1" ht="42" thickTop="1" thickBot="1" x14ac:dyDescent="0.35">
      <c r="A24" s="477">
        <v>16</v>
      </c>
      <c r="B24" s="50" t="s">
        <v>464</v>
      </c>
      <c r="C24" s="193" t="s">
        <v>465</v>
      </c>
      <c r="D24" s="192">
        <v>676891</v>
      </c>
      <c r="E24" s="376">
        <v>44544</v>
      </c>
      <c r="F24" s="377">
        <v>40000</v>
      </c>
      <c r="G24" s="479">
        <f>F24</f>
        <v>40000</v>
      </c>
      <c r="I24" s="388"/>
    </row>
    <row r="25" spans="1:14" s="1" customFormat="1" ht="24" thickTop="1" x14ac:dyDescent="0.3">
      <c r="A25" s="525">
        <v>17</v>
      </c>
      <c r="B25" s="546" t="s">
        <v>157</v>
      </c>
      <c r="C25" s="542" t="s">
        <v>466</v>
      </c>
      <c r="D25" s="543">
        <v>751506</v>
      </c>
      <c r="E25" s="544">
        <v>44545</v>
      </c>
      <c r="F25" s="545">
        <v>-40000</v>
      </c>
      <c r="G25" s="540"/>
      <c r="H25" s="541"/>
      <c r="I25" s="695" t="s">
        <v>442</v>
      </c>
      <c r="J25" s="695"/>
      <c r="K25" s="695" t="s">
        <v>467</v>
      </c>
      <c r="L25" s="695"/>
      <c r="M25" s="695"/>
      <c r="N25" s="695"/>
    </row>
    <row r="26" spans="1:14" s="1" customFormat="1" ht="31.2" thickBot="1" x14ac:dyDescent="0.35">
      <c r="A26" s="525">
        <v>18</v>
      </c>
      <c r="B26" s="537" t="s">
        <v>468</v>
      </c>
      <c r="C26" s="527" t="s">
        <v>469</v>
      </c>
      <c r="D26" s="539">
        <v>2493</v>
      </c>
      <c r="E26" s="531">
        <v>44546</v>
      </c>
      <c r="F26" s="532">
        <v>10000</v>
      </c>
      <c r="G26" s="528">
        <v>10000</v>
      </c>
      <c r="H26" s="524"/>
      <c r="I26" s="526"/>
      <c r="J26" s="524"/>
      <c r="K26" s="524"/>
      <c r="L26" s="524"/>
      <c r="M26" s="524"/>
      <c r="N26" s="524"/>
    </row>
    <row r="27" spans="1:14" s="1" customFormat="1" ht="24.6" thickTop="1" thickBot="1" x14ac:dyDescent="0.35">
      <c r="A27" s="525">
        <v>19</v>
      </c>
      <c r="B27" s="547" t="s">
        <v>305</v>
      </c>
      <c r="C27" s="548" t="s">
        <v>470</v>
      </c>
      <c r="D27" s="549">
        <v>879568</v>
      </c>
      <c r="E27" s="550">
        <v>44547</v>
      </c>
      <c r="F27" s="551">
        <v>-40000</v>
      </c>
      <c r="G27" s="552">
        <v>-40000</v>
      </c>
      <c r="H27" s="541"/>
      <c r="I27" s="695" t="s">
        <v>442</v>
      </c>
      <c r="J27" s="695"/>
      <c r="K27" s="695" t="s">
        <v>471</v>
      </c>
      <c r="L27" s="695"/>
      <c r="M27" s="695"/>
      <c r="N27" s="695"/>
    </row>
    <row r="28" spans="1:14" s="1" customFormat="1" ht="42" thickTop="1" thickBot="1" x14ac:dyDescent="0.35">
      <c r="A28" s="525">
        <v>20</v>
      </c>
      <c r="B28" s="556" t="s">
        <v>472</v>
      </c>
      <c r="C28" s="557" t="s">
        <v>473</v>
      </c>
      <c r="D28" s="558">
        <v>97</v>
      </c>
      <c r="E28" s="559">
        <v>44550</v>
      </c>
      <c r="F28" s="561">
        <v>40000</v>
      </c>
      <c r="G28" s="534">
        <v>40000</v>
      </c>
      <c r="H28" s="524"/>
      <c r="I28" s="526"/>
      <c r="J28" s="524"/>
      <c r="K28" s="524"/>
      <c r="L28" s="524"/>
      <c r="M28" s="524"/>
      <c r="N28" s="524"/>
    </row>
    <row r="29" spans="1:14" s="1" customFormat="1" ht="31.8" thickTop="1" thickBot="1" x14ac:dyDescent="0.35">
      <c r="A29" s="525">
        <v>21</v>
      </c>
      <c r="B29" s="556" t="s">
        <v>474</v>
      </c>
      <c r="C29" s="557" t="s">
        <v>475</v>
      </c>
      <c r="D29" s="558">
        <v>1442</v>
      </c>
      <c r="E29" s="559">
        <v>44551</v>
      </c>
      <c r="F29" s="561">
        <v>40000</v>
      </c>
      <c r="G29" s="534">
        <v>40000</v>
      </c>
      <c r="H29" s="524"/>
      <c r="I29" s="526"/>
      <c r="J29" s="524"/>
      <c r="K29" s="524"/>
      <c r="L29" s="524"/>
      <c r="M29" s="524"/>
      <c r="N29" s="524"/>
    </row>
    <row r="30" spans="1:14" ht="31.2" thickTop="1" x14ac:dyDescent="0.3">
      <c r="A30" s="525">
        <v>22</v>
      </c>
      <c r="B30" s="560" t="s">
        <v>270</v>
      </c>
      <c r="C30" s="553" t="s">
        <v>476</v>
      </c>
      <c r="D30" s="554">
        <v>3425</v>
      </c>
      <c r="E30" s="555">
        <v>44552</v>
      </c>
      <c r="F30" s="562">
        <v>40000</v>
      </c>
      <c r="G30" s="524"/>
      <c r="H30" s="524"/>
      <c r="I30" s="526"/>
      <c r="J30" s="524"/>
      <c r="K30" s="524"/>
      <c r="L30" s="524"/>
      <c r="M30" s="524"/>
      <c r="N30" s="524"/>
    </row>
    <row r="31" spans="1:14" ht="15.6" customHeight="1" thickBot="1" x14ac:dyDescent="0.35">
      <c r="A31" s="525">
        <v>23</v>
      </c>
      <c r="B31" s="563" t="s">
        <v>477</v>
      </c>
      <c r="C31" s="527" t="s">
        <v>478</v>
      </c>
      <c r="D31" s="539">
        <v>2670</v>
      </c>
      <c r="E31" s="531">
        <v>44552</v>
      </c>
      <c r="F31" s="564">
        <v>30000</v>
      </c>
      <c r="G31" s="528">
        <v>70000</v>
      </c>
      <c r="H31" s="524"/>
      <c r="I31" s="526"/>
      <c r="J31" s="524"/>
      <c r="K31" s="524"/>
      <c r="L31" s="524"/>
      <c r="M31" s="524"/>
      <c r="N31" s="524"/>
    </row>
    <row r="32" spans="1:14" ht="42" thickTop="1" thickBot="1" x14ac:dyDescent="0.35">
      <c r="A32" s="525">
        <v>24</v>
      </c>
      <c r="B32" s="565" t="s">
        <v>170</v>
      </c>
      <c r="C32" s="533" t="s">
        <v>479</v>
      </c>
      <c r="D32" s="538">
        <v>2689</v>
      </c>
      <c r="E32" s="536">
        <v>44553</v>
      </c>
      <c r="F32" s="566">
        <v>40000</v>
      </c>
      <c r="G32" s="534">
        <v>40000</v>
      </c>
      <c r="H32" s="524"/>
      <c r="I32" s="526"/>
      <c r="J32" s="524"/>
      <c r="K32" s="524"/>
      <c r="L32" s="524"/>
      <c r="M32" s="524"/>
      <c r="N32" s="524"/>
    </row>
    <row r="33" spans="1:14" ht="31.2" thickTop="1" x14ac:dyDescent="0.3">
      <c r="A33" s="525">
        <v>25</v>
      </c>
      <c r="B33" s="568" t="s">
        <v>477</v>
      </c>
      <c r="C33" s="569" t="s">
        <v>480</v>
      </c>
      <c r="D33" s="570">
        <v>2719</v>
      </c>
      <c r="E33" s="571">
        <v>44554</v>
      </c>
      <c r="F33" s="572">
        <v>30000</v>
      </c>
      <c r="G33" s="573"/>
      <c r="H33" s="524"/>
      <c r="I33" s="526"/>
      <c r="J33" s="524"/>
      <c r="K33" s="524"/>
      <c r="L33" s="524"/>
      <c r="M33" s="524"/>
      <c r="N33" s="524"/>
    </row>
    <row r="34" spans="1:14" ht="15.6" customHeight="1" thickBot="1" x14ac:dyDescent="0.35">
      <c r="A34" s="525">
        <v>26</v>
      </c>
      <c r="B34" s="535" t="s">
        <v>481</v>
      </c>
      <c r="C34" s="529" t="s">
        <v>482</v>
      </c>
      <c r="D34" s="530">
        <v>1868</v>
      </c>
      <c r="E34" s="574">
        <v>44554</v>
      </c>
      <c r="F34" s="575">
        <v>10000</v>
      </c>
      <c r="G34" s="528">
        <v>40000</v>
      </c>
      <c r="H34" s="524"/>
      <c r="I34" s="526"/>
      <c r="J34" s="524"/>
      <c r="K34" s="524"/>
      <c r="L34" s="524"/>
      <c r="M34" s="524"/>
      <c r="N34" s="524"/>
    </row>
    <row r="35" spans="1:14" ht="41.4" thickTop="1" x14ac:dyDescent="0.3">
      <c r="A35" s="525">
        <v>27</v>
      </c>
      <c r="B35" s="546" t="s">
        <v>438</v>
      </c>
      <c r="C35" s="576" t="s">
        <v>483</v>
      </c>
      <c r="D35" s="543">
        <v>149255</v>
      </c>
      <c r="E35" s="544">
        <v>44558</v>
      </c>
      <c r="F35" s="577">
        <v>60000</v>
      </c>
      <c r="G35" s="578"/>
      <c r="H35" s="541"/>
      <c r="I35" s="579"/>
      <c r="J35" s="541"/>
      <c r="K35" s="541"/>
      <c r="L35" s="541"/>
      <c r="M35" s="541"/>
      <c r="N35" s="541"/>
    </row>
    <row r="36" spans="1:14" ht="40.799999999999997" x14ac:dyDescent="0.3">
      <c r="A36" s="525">
        <v>28</v>
      </c>
      <c r="B36" s="546" t="s">
        <v>438</v>
      </c>
      <c r="C36" s="576" t="s">
        <v>484</v>
      </c>
      <c r="D36" s="543">
        <v>149254</v>
      </c>
      <c r="E36" s="544">
        <v>44558</v>
      </c>
      <c r="F36" s="577">
        <v>60000</v>
      </c>
      <c r="G36" s="578"/>
      <c r="H36" s="541"/>
      <c r="I36" s="579"/>
      <c r="J36" s="541"/>
      <c r="K36" s="541"/>
      <c r="L36" s="541"/>
      <c r="M36" s="541"/>
      <c r="N36" s="541"/>
    </row>
    <row r="37" spans="1:14" ht="31.2" thickBot="1" x14ac:dyDescent="0.35">
      <c r="A37" s="525">
        <v>29</v>
      </c>
      <c r="B37" s="567" t="s">
        <v>12</v>
      </c>
      <c r="C37" s="529" t="s">
        <v>485</v>
      </c>
      <c r="D37" s="530">
        <v>145860</v>
      </c>
      <c r="E37" s="574">
        <v>44558</v>
      </c>
      <c r="F37" s="575">
        <v>10000</v>
      </c>
      <c r="G37" s="528">
        <v>130000</v>
      </c>
      <c r="H37" s="524"/>
      <c r="I37" s="526"/>
      <c r="J37" s="524"/>
      <c r="K37" s="524"/>
      <c r="L37" s="524"/>
      <c r="M37" s="524"/>
      <c r="N37" s="524"/>
    </row>
    <row r="38" spans="1:14" ht="42" thickTop="1" thickBot="1" x14ac:dyDescent="0.35">
      <c r="A38" s="525">
        <v>30</v>
      </c>
      <c r="B38" s="565" t="s">
        <v>486</v>
      </c>
      <c r="C38" s="533" t="s">
        <v>487</v>
      </c>
      <c r="D38" s="538">
        <v>1993</v>
      </c>
      <c r="E38" s="536">
        <v>44559</v>
      </c>
      <c r="F38" s="566">
        <v>10000</v>
      </c>
      <c r="G38" s="534">
        <v>10000</v>
      </c>
      <c r="H38" s="524"/>
      <c r="I38" s="526"/>
      <c r="J38" s="524"/>
      <c r="K38" s="524"/>
      <c r="L38" s="524"/>
      <c r="M38" s="524"/>
      <c r="N38" s="524"/>
    </row>
    <row r="39" spans="1:14" ht="16.2" thickTop="1" x14ac:dyDescent="0.3">
      <c r="A39" s="361"/>
      <c r="B39" s="361"/>
      <c r="C39" s="484"/>
      <c r="D39" s="68"/>
      <c r="E39" s="362"/>
      <c r="F39" s="360"/>
      <c r="G39" s="313"/>
      <c r="H39" s="387"/>
      <c r="I39" s="387"/>
      <c r="J39" s="387"/>
      <c r="K39" s="387"/>
      <c r="L39" s="387"/>
      <c r="M39" s="387"/>
    </row>
    <row r="40" spans="1:14" ht="15.6" x14ac:dyDescent="0.3">
      <c r="A40" s="696"/>
      <c r="B40" s="696"/>
      <c r="C40" s="696"/>
      <c r="D40" s="696"/>
      <c r="E40" s="696"/>
      <c r="F40" s="696"/>
      <c r="G40" s="313"/>
      <c r="H40" s="387"/>
      <c r="I40" s="387"/>
      <c r="J40" s="387"/>
      <c r="K40" s="387"/>
      <c r="L40" s="387"/>
      <c r="M40" s="387"/>
    </row>
  </sheetData>
  <mergeCells count="16">
    <mergeCell ref="I20:J20"/>
    <mergeCell ref="K20:N20"/>
    <mergeCell ref="A1:F1"/>
    <mergeCell ref="A2:F2"/>
    <mergeCell ref="A3:F3"/>
    <mergeCell ref="A5:F5"/>
    <mergeCell ref="A6:A8"/>
    <mergeCell ref="B6:B8"/>
    <mergeCell ref="C6:C8"/>
    <mergeCell ref="D6:F6"/>
    <mergeCell ref="D7:F7"/>
    <mergeCell ref="I25:J25"/>
    <mergeCell ref="K25:N25"/>
    <mergeCell ref="I27:J27"/>
    <mergeCell ref="K27:N27"/>
    <mergeCell ref="A40:F40"/>
  </mergeCells>
  <pageMargins left="0.25" right="0.25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0" zoomScale="85" zoomScaleNormal="85" workbookViewId="0">
      <selection activeCell="H15" sqref="H15:J15"/>
    </sheetView>
  </sheetViews>
  <sheetFormatPr defaultRowHeight="14.4" x14ac:dyDescent="0.3"/>
  <cols>
    <col min="1" max="1" width="6.77734375" bestFit="1" customWidth="1"/>
    <col min="2" max="2" width="30.33203125" customWidth="1"/>
    <col min="3" max="3" width="38.33203125" customWidth="1"/>
    <col min="4" max="4" width="10.88671875" style="20" customWidth="1"/>
    <col min="5" max="5" width="27.88671875" customWidth="1"/>
    <col min="6" max="6" width="28.88671875" customWidth="1"/>
  </cols>
  <sheetData>
    <row r="1" spans="1:14" ht="15.6" x14ac:dyDescent="0.3">
      <c r="A1" s="580" t="s">
        <v>0</v>
      </c>
      <c r="B1" s="580"/>
      <c r="C1" s="580"/>
      <c r="D1" s="580"/>
      <c r="E1" s="580"/>
      <c r="F1" s="580"/>
      <c r="G1" s="1"/>
      <c r="H1" s="1"/>
      <c r="I1" s="1"/>
      <c r="J1" s="1"/>
    </row>
    <row r="2" spans="1:14" ht="15.6" x14ac:dyDescent="0.3">
      <c r="A2" s="580" t="s">
        <v>7</v>
      </c>
      <c r="B2" s="580"/>
      <c r="C2" s="580"/>
      <c r="D2" s="580"/>
      <c r="E2" s="580"/>
      <c r="F2" s="580"/>
      <c r="G2" s="1"/>
      <c r="H2" s="1"/>
      <c r="I2" s="1"/>
      <c r="J2" s="1"/>
    </row>
    <row r="3" spans="1:14" ht="15.6" x14ac:dyDescent="0.3">
      <c r="A3" s="580" t="s">
        <v>1</v>
      </c>
      <c r="B3" s="580"/>
      <c r="C3" s="580"/>
      <c r="D3" s="580"/>
      <c r="E3" s="580"/>
      <c r="F3" s="580"/>
      <c r="G3" s="1"/>
      <c r="H3" s="1"/>
      <c r="I3" s="1"/>
      <c r="J3" s="1"/>
    </row>
    <row r="4" spans="1:14" ht="15.6" x14ac:dyDescent="0.3">
      <c r="A4" s="1"/>
      <c r="B4" s="1"/>
      <c r="C4" s="3"/>
      <c r="D4" s="1"/>
      <c r="E4" s="83"/>
      <c r="F4" s="21"/>
      <c r="G4" s="1"/>
      <c r="H4" s="1"/>
      <c r="I4" s="1"/>
      <c r="J4" s="1"/>
    </row>
    <row r="5" spans="1:14" ht="42.6" customHeight="1" x14ac:dyDescent="0.3">
      <c r="A5" s="581" t="s">
        <v>16</v>
      </c>
      <c r="B5" s="581"/>
      <c r="C5" s="581"/>
      <c r="D5" s="581"/>
      <c r="E5" s="581"/>
      <c r="F5" s="581"/>
      <c r="G5" s="1"/>
      <c r="H5" s="1"/>
      <c r="I5" s="1"/>
      <c r="J5" s="1"/>
    </row>
    <row r="6" spans="1:14" ht="15.6" customHeight="1" x14ac:dyDescent="0.3">
      <c r="A6" s="582" t="s">
        <v>2</v>
      </c>
      <c r="B6" s="582" t="s">
        <v>3</v>
      </c>
      <c r="C6" s="585" t="s">
        <v>8</v>
      </c>
      <c r="D6" s="79"/>
      <c r="E6" s="590" t="s">
        <v>9</v>
      </c>
      <c r="F6" s="590"/>
      <c r="G6" s="1"/>
      <c r="H6" s="1"/>
      <c r="I6" s="1"/>
      <c r="J6" s="1"/>
    </row>
    <row r="7" spans="1:14" ht="78" customHeight="1" x14ac:dyDescent="0.3">
      <c r="A7" s="583"/>
      <c r="B7" s="583"/>
      <c r="C7" s="586"/>
      <c r="D7" s="80"/>
      <c r="E7" s="594" t="s">
        <v>10</v>
      </c>
      <c r="F7" s="594"/>
      <c r="G7" s="1"/>
      <c r="H7" s="2"/>
      <c r="I7" s="1"/>
      <c r="J7" s="1"/>
    </row>
    <row r="8" spans="1:14" ht="15.6" x14ac:dyDescent="0.3">
      <c r="A8" s="584"/>
      <c r="B8" s="584"/>
      <c r="C8" s="587"/>
      <c r="D8" s="14" t="s">
        <v>11</v>
      </c>
      <c r="E8" s="78" t="s">
        <v>4</v>
      </c>
      <c r="F8" s="4" t="s">
        <v>5</v>
      </c>
      <c r="G8" s="1"/>
      <c r="H8" s="2"/>
      <c r="I8" s="1"/>
      <c r="J8" s="1"/>
    </row>
    <row r="9" spans="1:14" ht="61.2" x14ac:dyDescent="0.3">
      <c r="A9" s="81">
        <v>1</v>
      </c>
      <c r="B9" s="84" t="s">
        <v>17</v>
      </c>
      <c r="C9" s="82" t="s">
        <v>18</v>
      </c>
      <c r="D9" s="81">
        <v>261</v>
      </c>
      <c r="E9" s="5">
        <v>44229</v>
      </c>
      <c r="F9" s="30">
        <v>40000</v>
      </c>
      <c r="G9" s="1"/>
      <c r="H9" s="2"/>
      <c r="I9" s="1"/>
      <c r="J9" s="1"/>
    </row>
    <row r="10" spans="1:14" ht="52.8" customHeight="1" thickBot="1" x14ac:dyDescent="0.35">
      <c r="A10" s="81">
        <v>2</v>
      </c>
      <c r="B10" s="85" t="s">
        <v>19</v>
      </c>
      <c r="C10" s="23" t="s">
        <v>20</v>
      </c>
      <c r="D10" s="11">
        <v>34</v>
      </c>
      <c r="E10" s="16">
        <v>44229</v>
      </c>
      <c r="F10" s="24">
        <v>30000</v>
      </c>
      <c r="G10" s="1"/>
      <c r="H10" s="2"/>
      <c r="I10" s="1"/>
      <c r="J10" s="1"/>
    </row>
    <row r="11" spans="1:14" s="77" customFormat="1" ht="51" customHeight="1" thickTop="1" x14ac:dyDescent="0.3">
      <c r="A11" s="81">
        <v>3</v>
      </c>
      <c r="B11" s="84" t="s">
        <v>21</v>
      </c>
      <c r="C11" s="82" t="s">
        <v>22</v>
      </c>
      <c r="D11" s="81">
        <v>383</v>
      </c>
      <c r="E11" s="9">
        <v>44237</v>
      </c>
      <c r="F11" s="27">
        <v>40000</v>
      </c>
      <c r="G11" s="1"/>
      <c r="H11" s="2"/>
      <c r="I11" s="1"/>
      <c r="J11" s="1"/>
      <c r="K11"/>
      <c r="L11"/>
      <c r="M11"/>
      <c r="N11"/>
    </row>
    <row r="12" spans="1:14" s="77" customFormat="1" ht="51.6" thickBot="1" x14ac:dyDescent="0.35">
      <c r="A12" s="81">
        <v>4</v>
      </c>
      <c r="B12" s="85" t="s">
        <v>23</v>
      </c>
      <c r="C12" s="23" t="s">
        <v>24</v>
      </c>
      <c r="D12" s="11">
        <v>634</v>
      </c>
      <c r="E12" s="16">
        <v>44237</v>
      </c>
      <c r="F12" s="24">
        <v>10000</v>
      </c>
      <c r="G12" s="1"/>
      <c r="H12" s="2"/>
      <c r="I12" s="1"/>
      <c r="J12" s="1"/>
      <c r="K12"/>
      <c r="L12"/>
      <c r="M12"/>
      <c r="N12"/>
    </row>
    <row r="13" spans="1:14" s="77" customFormat="1" ht="41.4" thickTop="1" x14ac:dyDescent="0.3">
      <c r="A13" s="81">
        <v>5</v>
      </c>
      <c r="B13" s="86" t="s">
        <v>25</v>
      </c>
      <c r="C13" s="82" t="s">
        <v>26</v>
      </c>
      <c r="D13" s="81">
        <v>195</v>
      </c>
      <c r="E13" s="9">
        <v>44238</v>
      </c>
      <c r="F13" s="27">
        <v>10000</v>
      </c>
      <c r="G13" s="1"/>
      <c r="H13" s="2"/>
      <c r="I13" s="1"/>
      <c r="J13" s="1"/>
      <c r="K13"/>
      <c r="L13"/>
      <c r="M13"/>
      <c r="N13"/>
    </row>
    <row r="14" spans="1:14" s="77" customFormat="1" ht="51.6" thickBot="1" x14ac:dyDescent="0.35">
      <c r="A14" s="81">
        <v>6</v>
      </c>
      <c r="B14" s="51" t="s">
        <v>27</v>
      </c>
      <c r="C14" s="87" t="s">
        <v>28</v>
      </c>
      <c r="D14" s="11">
        <v>353</v>
      </c>
      <c r="E14" s="16">
        <v>44238</v>
      </c>
      <c r="F14" s="88">
        <v>750</v>
      </c>
      <c r="G14" s="1"/>
      <c r="H14" s="2"/>
      <c r="I14" s="1"/>
      <c r="J14" s="1"/>
      <c r="K14"/>
      <c r="L14"/>
      <c r="M14"/>
      <c r="N14"/>
    </row>
    <row r="15" spans="1:14" s="77" customFormat="1" ht="56.4" thickTop="1" thickBot="1" x14ac:dyDescent="0.35">
      <c r="A15" s="81">
        <v>7</v>
      </c>
      <c r="B15" s="89" t="s">
        <v>27</v>
      </c>
      <c r="C15" s="55" t="s">
        <v>28</v>
      </c>
      <c r="D15" s="90">
        <v>353</v>
      </c>
      <c r="E15" s="91">
        <v>44238</v>
      </c>
      <c r="F15" s="92">
        <v>-750</v>
      </c>
      <c r="G15" s="1"/>
      <c r="H15" s="593" t="s">
        <v>31</v>
      </c>
      <c r="I15" s="593"/>
      <c r="J15" s="593"/>
      <c r="K15"/>
      <c r="L15"/>
      <c r="M15"/>
      <c r="N15"/>
    </row>
    <row r="16" spans="1:14" s="77" customFormat="1" ht="52.2" thickTop="1" thickBot="1" x14ac:dyDescent="0.35">
      <c r="A16" s="81">
        <v>8</v>
      </c>
      <c r="B16" s="93" t="s">
        <v>29</v>
      </c>
      <c r="C16" s="36" t="s">
        <v>30</v>
      </c>
      <c r="D16" s="6">
        <v>56</v>
      </c>
      <c r="E16" s="7">
        <v>44243</v>
      </c>
      <c r="F16" s="37">
        <v>10000</v>
      </c>
      <c r="G16" s="1"/>
      <c r="H16" s="2"/>
      <c r="I16" s="1"/>
      <c r="J16" s="1"/>
      <c r="K16"/>
      <c r="L16"/>
      <c r="M16"/>
      <c r="N16"/>
    </row>
    <row r="17" spans="1:14" s="77" customFormat="1" ht="52.2" thickTop="1" thickBot="1" x14ac:dyDescent="0.35">
      <c r="A17" s="81">
        <v>9</v>
      </c>
      <c r="B17" s="93" t="s">
        <v>32</v>
      </c>
      <c r="C17" s="36" t="s">
        <v>33</v>
      </c>
      <c r="D17" s="6">
        <v>29</v>
      </c>
      <c r="E17" s="7">
        <v>44247</v>
      </c>
      <c r="F17" s="37">
        <v>40000</v>
      </c>
      <c r="G17" s="1"/>
      <c r="H17" s="2"/>
      <c r="I17" s="1"/>
      <c r="J17" s="1"/>
      <c r="K17"/>
      <c r="L17"/>
      <c r="M17"/>
      <c r="N17"/>
    </row>
    <row r="18" spans="1:14" s="1" customFormat="1" ht="31.2" customHeight="1" thickTop="1" thickBot="1" x14ac:dyDescent="0.35">
      <c r="A18" s="147">
        <v>10</v>
      </c>
      <c r="B18" s="148" t="s">
        <v>74</v>
      </c>
      <c r="C18" s="36" t="s">
        <v>75</v>
      </c>
      <c r="D18" s="56">
        <v>174</v>
      </c>
      <c r="E18" s="149">
        <v>44252</v>
      </c>
      <c r="F18" s="150">
        <v>40000</v>
      </c>
      <c r="H18" s="2"/>
      <c r="J18" s="3"/>
      <c r="K18" s="3"/>
    </row>
    <row r="19" spans="1:14" s="77" customFormat="1" ht="15" thickTop="1" x14ac:dyDescent="0.3">
      <c r="A19"/>
      <c r="B19"/>
      <c r="C19"/>
      <c r="D19" s="20"/>
      <c r="E19"/>
      <c r="F19"/>
      <c r="G19"/>
      <c r="H19"/>
      <c r="I19"/>
      <c r="J19"/>
      <c r="K19"/>
      <c r="L19"/>
      <c r="M19"/>
      <c r="N19"/>
    </row>
    <row r="20" spans="1:14" s="77" customFormat="1" x14ac:dyDescent="0.3">
      <c r="A20"/>
      <c r="B20"/>
      <c r="C20"/>
      <c r="D20" s="20"/>
      <c r="E20"/>
      <c r="F20"/>
      <c r="G20"/>
      <c r="H20"/>
      <c r="I20"/>
      <c r="J20"/>
      <c r="K20"/>
      <c r="L20"/>
      <c r="M20"/>
      <c r="N20"/>
    </row>
    <row r="21" spans="1:14" s="77" customFormat="1" x14ac:dyDescent="0.3">
      <c r="A21"/>
      <c r="B21"/>
      <c r="C21"/>
      <c r="D21" s="20"/>
      <c r="E21"/>
      <c r="F21"/>
      <c r="G21"/>
      <c r="H21"/>
      <c r="I21"/>
      <c r="J21"/>
      <c r="K21"/>
      <c r="L21"/>
      <c r="M21"/>
      <c r="N21"/>
    </row>
    <row r="22" spans="1:14" s="77" customFormat="1" x14ac:dyDescent="0.3">
      <c r="A22"/>
      <c r="B22"/>
      <c r="C22"/>
      <c r="D22" s="20"/>
      <c r="E22"/>
      <c r="F22"/>
      <c r="G22"/>
      <c r="H22"/>
      <c r="I22"/>
      <c r="J22"/>
      <c r="K22"/>
      <c r="L22"/>
      <c r="M22"/>
      <c r="N22"/>
    </row>
    <row r="23" spans="1:14" s="77" customFormat="1" x14ac:dyDescent="0.3">
      <c r="A23"/>
      <c r="B23"/>
      <c r="C23"/>
      <c r="D23" s="20"/>
      <c r="E23"/>
      <c r="F23"/>
      <c r="G23"/>
      <c r="H23"/>
      <c r="I23"/>
      <c r="J23"/>
      <c r="K23"/>
      <c r="L23"/>
      <c r="M23"/>
      <c r="N23"/>
    </row>
    <row r="24" spans="1:14" s="77" customFormat="1" x14ac:dyDescent="0.3">
      <c r="A24"/>
      <c r="B24"/>
      <c r="C24"/>
      <c r="D24" s="20"/>
      <c r="E24"/>
      <c r="F24"/>
      <c r="G24"/>
      <c r="H24"/>
      <c r="I24"/>
      <c r="J24"/>
      <c r="K24"/>
      <c r="L24"/>
      <c r="M24"/>
      <c r="N24"/>
    </row>
    <row r="25" spans="1:14" s="77" customFormat="1" x14ac:dyDescent="0.3">
      <c r="A25"/>
      <c r="B25"/>
      <c r="C25"/>
      <c r="D25" s="20"/>
      <c r="E25"/>
      <c r="F25"/>
      <c r="G25"/>
      <c r="H25"/>
      <c r="I25"/>
      <c r="J25"/>
      <c r="K25"/>
      <c r="L25"/>
      <c r="M25"/>
      <c r="N25"/>
    </row>
    <row r="26" spans="1:14" s="77" customFormat="1" x14ac:dyDescent="0.3">
      <c r="A26"/>
      <c r="B26"/>
      <c r="C26"/>
      <c r="D26" s="20"/>
      <c r="E26"/>
      <c r="F26"/>
      <c r="G26"/>
      <c r="H26"/>
      <c r="I26"/>
      <c r="J26"/>
      <c r="K26"/>
      <c r="L26"/>
      <c r="M26"/>
      <c r="N26"/>
    </row>
    <row r="27" spans="1:14" s="77" customFormat="1" x14ac:dyDescent="0.3">
      <c r="A27"/>
      <c r="B27"/>
      <c r="C27"/>
      <c r="D27" s="20"/>
      <c r="E27"/>
      <c r="F27"/>
      <c r="G27"/>
      <c r="H27"/>
      <c r="I27"/>
      <c r="J27"/>
      <c r="K27"/>
      <c r="L27"/>
      <c r="M27"/>
      <c r="N27"/>
    </row>
    <row r="28" spans="1:14" s="77" customFormat="1" x14ac:dyDescent="0.3">
      <c r="A28"/>
      <c r="B28"/>
      <c r="C28"/>
      <c r="D28" s="20"/>
      <c r="E28"/>
      <c r="F28"/>
      <c r="G28"/>
      <c r="H28"/>
      <c r="I28"/>
      <c r="J28"/>
      <c r="K28"/>
      <c r="L28"/>
      <c r="M28"/>
      <c r="N28"/>
    </row>
    <row r="29" spans="1:14" s="77" customFormat="1" x14ac:dyDescent="0.3">
      <c r="A29"/>
      <c r="B29"/>
      <c r="C29"/>
      <c r="D29" s="20"/>
      <c r="E29"/>
      <c r="F29"/>
      <c r="G29"/>
      <c r="H29"/>
      <c r="I29"/>
      <c r="J29"/>
      <c r="K29"/>
      <c r="L29"/>
      <c r="M29"/>
      <c r="N29"/>
    </row>
    <row r="30" spans="1:14" s="77" customFormat="1" x14ac:dyDescent="0.3">
      <c r="A30"/>
      <c r="B30"/>
      <c r="C30"/>
      <c r="D30" s="20"/>
      <c r="E30"/>
      <c r="F30"/>
      <c r="G30"/>
      <c r="H30"/>
      <c r="I30"/>
      <c r="J30"/>
      <c r="K30"/>
      <c r="L30"/>
      <c r="M30"/>
      <c r="N30"/>
    </row>
    <row r="31" spans="1:14" s="77" customFormat="1" x14ac:dyDescent="0.3">
      <c r="A31"/>
      <c r="B31"/>
      <c r="C31"/>
      <c r="D31" s="20"/>
      <c r="E31"/>
      <c r="F31"/>
      <c r="G31"/>
      <c r="H31"/>
      <c r="I31"/>
      <c r="J31"/>
      <c r="K31"/>
      <c r="L31"/>
      <c r="M31"/>
      <c r="N31"/>
    </row>
    <row r="32" spans="1:14" s="77" customFormat="1" x14ac:dyDescent="0.3">
      <c r="A32"/>
      <c r="B32"/>
      <c r="C32"/>
      <c r="D32" s="20"/>
      <c r="E32"/>
      <c r="F32"/>
      <c r="G32"/>
      <c r="H32"/>
      <c r="I32"/>
      <c r="J32"/>
      <c r="K32"/>
      <c r="L32"/>
      <c r="M32"/>
      <c r="N32"/>
    </row>
    <row r="33" spans="1:14" s="77" customFormat="1" x14ac:dyDescent="0.3">
      <c r="A33"/>
      <c r="B33"/>
      <c r="C33"/>
      <c r="D33" s="20"/>
      <c r="E33"/>
      <c r="F33"/>
      <c r="G33"/>
      <c r="H33"/>
      <c r="I33"/>
      <c r="J33"/>
      <c r="K33"/>
      <c r="L33"/>
      <c r="M33"/>
      <c r="N33"/>
    </row>
    <row r="34" spans="1:14" s="77" customFormat="1" x14ac:dyDescent="0.3">
      <c r="A34"/>
      <c r="B34"/>
      <c r="C34"/>
      <c r="D34" s="20"/>
      <c r="E34"/>
      <c r="F34"/>
      <c r="G34"/>
      <c r="H34"/>
      <c r="I34"/>
      <c r="J34"/>
      <c r="K34"/>
      <c r="L34"/>
      <c r="M34"/>
      <c r="N34"/>
    </row>
    <row r="35" spans="1:14" s="77" customFormat="1" x14ac:dyDescent="0.3">
      <c r="A35"/>
      <c r="B35"/>
      <c r="C35"/>
      <c r="D35" s="20"/>
      <c r="E35"/>
      <c r="F35"/>
      <c r="G35"/>
      <c r="H35"/>
      <c r="I35"/>
      <c r="J35"/>
      <c r="K35"/>
      <c r="L35"/>
      <c r="M35"/>
      <c r="N35"/>
    </row>
    <row r="36" spans="1:14" s="77" customFormat="1" x14ac:dyDescent="0.3">
      <c r="A36"/>
      <c r="B36"/>
      <c r="C36"/>
      <c r="D36" s="20"/>
      <c r="E36"/>
      <c r="F36"/>
      <c r="G36"/>
      <c r="H36"/>
      <c r="I36"/>
      <c r="J36"/>
      <c r="K36"/>
      <c r="L36"/>
      <c r="M36"/>
      <c r="N36"/>
    </row>
  </sheetData>
  <mergeCells count="10">
    <mergeCell ref="H15:J15"/>
    <mergeCell ref="A1:F1"/>
    <mergeCell ref="A2:F2"/>
    <mergeCell ref="A3:F3"/>
    <mergeCell ref="A5:F5"/>
    <mergeCell ref="A6:A8"/>
    <mergeCell ref="B6:B8"/>
    <mergeCell ref="C6:C8"/>
    <mergeCell ref="E6:F6"/>
    <mergeCell ref="E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13" zoomScale="85" zoomScaleNormal="85" workbookViewId="0">
      <selection activeCell="A15" sqref="A15:XFD15"/>
    </sheetView>
  </sheetViews>
  <sheetFormatPr defaultRowHeight="14.4" x14ac:dyDescent="0.3"/>
  <cols>
    <col min="1" max="1" width="10.44140625" customWidth="1"/>
    <col min="2" max="2" width="33.77734375" customWidth="1"/>
    <col min="3" max="3" width="35.6640625" customWidth="1"/>
    <col min="4" max="4" width="13" customWidth="1"/>
    <col min="5" max="5" width="28.33203125" customWidth="1"/>
    <col min="6" max="6" width="26.109375" customWidth="1"/>
    <col min="7" max="7" width="12.6640625" bestFit="1" customWidth="1"/>
  </cols>
  <sheetData>
    <row r="1" spans="1:17" ht="15.6" x14ac:dyDescent="0.3">
      <c r="A1" s="580" t="s">
        <v>0</v>
      </c>
      <c r="B1" s="580"/>
      <c r="C1" s="580"/>
      <c r="D1" s="580"/>
      <c r="E1" s="580"/>
      <c r="F1" s="580"/>
      <c r="G1" s="58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6" x14ac:dyDescent="0.3">
      <c r="A2" s="580" t="s">
        <v>7</v>
      </c>
      <c r="B2" s="580"/>
      <c r="C2" s="580"/>
      <c r="D2" s="580"/>
      <c r="E2" s="580"/>
      <c r="F2" s="580"/>
      <c r="G2" s="58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6" x14ac:dyDescent="0.3">
      <c r="A3" s="580" t="s">
        <v>1</v>
      </c>
      <c r="B3" s="580"/>
      <c r="C3" s="580"/>
      <c r="D3" s="580"/>
      <c r="E3" s="580"/>
      <c r="F3" s="580"/>
      <c r="G3" s="58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6" x14ac:dyDescent="0.3">
      <c r="A4" s="1"/>
      <c r="B4" s="117"/>
      <c r="C4" s="3"/>
      <c r="D4" s="42"/>
      <c r="E4" s="17"/>
      <c r="F4" s="43"/>
      <c r="G4" s="58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42" customHeight="1" x14ac:dyDescent="0.3">
      <c r="A5" s="581" t="s">
        <v>43</v>
      </c>
      <c r="B5" s="581"/>
      <c r="C5" s="581"/>
      <c r="D5" s="581"/>
      <c r="E5" s="581"/>
      <c r="F5" s="581"/>
      <c r="G5" s="58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6" customHeight="1" x14ac:dyDescent="0.3">
      <c r="A6" s="582" t="s">
        <v>2</v>
      </c>
      <c r="B6" s="598" t="s">
        <v>3</v>
      </c>
      <c r="C6" s="582" t="s">
        <v>8</v>
      </c>
      <c r="D6" s="114"/>
      <c r="E6" s="590" t="s">
        <v>9</v>
      </c>
      <c r="F6" s="590"/>
      <c r="G6" s="58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71.400000000000006" customHeight="1" x14ac:dyDescent="0.3">
      <c r="A7" s="583"/>
      <c r="B7" s="599"/>
      <c r="C7" s="583"/>
      <c r="D7" s="115"/>
      <c r="E7" s="591" t="s">
        <v>10</v>
      </c>
      <c r="F7" s="591"/>
      <c r="G7" s="58"/>
      <c r="H7" s="1"/>
      <c r="I7" s="2"/>
      <c r="J7" s="1"/>
      <c r="K7" s="1"/>
      <c r="L7" s="1"/>
      <c r="M7" s="1"/>
      <c r="N7" s="1"/>
      <c r="O7" s="1"/>
      <c r="P7" s="1"/>
      <c r="Q7" s="1"/>
    </row>
    <row r="8" spans="1:17" s="20" customFormat="1" ht="13.8" customHeight="1" x14ac:dyDescent="0.3">
      <c r="A8" s="584"/>
      <c r="B8" s="600"/>
      <c r="C8" s="584"/>
      <c r="D8" s="22" t="s">
        <v>11</v>
      </c>
      <c r="E8" s="22" t="s">
        <v>4</v>
      </c>
      <c r="F8" s="123" t="s">
        <v>5</v>
      </c>
      <c r="G8" s="124"/>
      <c r="H8" s="42"/>
      <c r="I8" s="125"/>
      <c r="J8" s="42"/>
      <c r="K8" s="42"/>
      <c r="L8" s="42"/>
    </row>
    <row r="9" spans="1:17" ht="41.4" thickBot="1" x14ac:dyDescent="0.35">
      <c r="A9" s="113">
        <v>1</v>
      </c>
      <c r="B9" s="10" t="s">
        <v>34</v>
      </c>
      <c r="C9" s="109" t="s">
        <v>35</v>
      </c>
      <c r="D9" s="19">
        <v>483</v>
      </c>
      <c r="E9" s="126">
        <v>44256</v>
      </c>
      <c r="F9" s="127">
        <v>40000</v>
      </c>
      <c r="G9" s="59"/>
      <c r="H9" s="1"/>
      <c r="I9" s="2"/>
      <c r="J9" s="1"/>
      <c r="K9" s="1"/>
      <c r="L9" s="1"/>
    </row>
    <row r="10" spans="1:17" ht="42" thickTop="1" thickBot="1" x14ac:dyDescent="0.35">
      <c r="A10" s="113">
        <v>2</v>
      </c>
      <c r="B10" s="39" t="s">
        <v>36</v>
      </c>
      <c r="C10" s="66" t="s">
        <v>37</v>
      </c>
      <c r="D10" s="18">
        <v>319</v>
      </c>
      <c r="E10" s="128">
        <v>44257</v>
      </c>
      <c r="F10" s="129">
        <v>10000</v>
      </c>
      <c r="G10" s="60"/>
      <c r="H10" s="1"/>
      <c r="I10" s="2"/>
      <c r="J10" s="118"/>
      <c r="K10" s="1"/>
      <c r="L10" s="1"/>
    </row>
    <row r="11" spans="1:17" ht="48.6" customHeight="1" thickTop="1" x14ac:dyDescent="0.3">
      <c r="A11" s="113">
        <v>3</v>
      </c>
      <c r="B11" s="110" t="s">
        <v>38</v>
      </c>
      <c r="C11" s="130" t="s">
        <v>53</v>
      </c>
      <c r="D11" s="28">
        <v>16</v>
      </c>
      <c r="E11" s="131">
        <v>44259</v>
      </c>
      <c r="F11" s="132">
        <v>10000</v>
      </c>
      <c r="G11" s="58"/>
      <c r="H11" s="1"/>
      <c r="I11" s="2"/>
      <c r="J11" s="122"/>
      <c r="K11" s="1"/>
      <c r="L11" s="1"/>
    </row>
    <row r="12" spans="1:17" ht="61.8" thickBot="1" x14ac:dyDescent="0.35">
      <c r="A12" s="113">
        <v>4</v>
      </c>
      <c r="B12" s="111" t="s">
        <v>39</v>
      </c>
      <c r="C12" s="133" t="s">
        <v>40</v>
      </c>
      <c r="D12" s="26">
        <v>5538</v>
      </c>
      <c r="E12" s="134">
        <v>44259</v>
      </c>
      <c r="F12" s="135">
        <v>40000</v>
      </c>
      <c r="G12" s="119"/>
      <c r="H12" s="1"/>
      <c r="I12" s="2"/>
      <c r="J12" s="118"/>
      <c r="K12" s="1"/>
      <c r="L12" s="1"/>
    </row>
    <row r="13" spans="1:17" ht="62.4" thickTop="1" thickBot="1" x14ac:dyDescent="0.35">
      <c r="A13" s="113">
        <v>5</v>
      </c>
      <c r="B13" s="39" t="s">
        <v>41</v>
      </c>
      <c r="C13" s="66" t="s">
        <v>42</v>
      </c>
      <c r="D13" s="18">
        <v>1023</v>
      </c>
      <c r="E13" s="128">
        <v>44266</v>
      </c>
      <c r="F13" s="129">
        <v>60000</v>
      </c>
      <c r="G13" s="60"/>
      <c r="H13" s="1"/>
      <c r="I13" s="2"/>
      <c r="J13" s="118"/>
      <c r="K13" s="1"/>
      <c r="L13" s="1"/>
    </row>
    <row r="14" spans="1:17" ht="31.8" thickTop="1" thickBot="1" x14ac:dyDescent="0.35">
      <c r="A14" s="113">
        <v>6</v>
      </c>
      <c r="B14" s="39" t="s">
        <v>44</v>
      </c>
      <c r="C14" s="66" t="s">
        <v>45</v>
      </c>
      <c r="D14" s="18">
        <v>1511</v>
      </c>
      <c r="E14" s="128">
        <v>44271</v>
      </c>
      <c r="F14" s="129">
        <v>40000</v>
      </c>
      <c r="G14" s="60"/>
      <c r="H14" s="1"/>
      <c r="I14" s="2"/>
      <c r="J14" s="118"/>
      <c r="K14" s="1"/>
      <c r="L14" s="1"/>
      <c r="M14" s="1"/>
      <c r="N14" s="1"/>
      <c r="O14" s="1"/>
      <c r="P14" s="1"/>
      <c r="Q14" s="1"/>
    </row>
    <row r="15" spans="1:17" ht="42" thickTop="1" thickBot="1" x14ac:dyDescent="0.35">
      <c r="A15" s="113">
        <v>7</v>
      </c>
      <c r="B15" s="136" t="s">
        <v>46</v>
      </c>
      <c r="C15" s="112" t="s">
        <v>130</v>
      </c>
      <c r="D15" s="137">
        <v>64</v>
      </c>
      <c r="E15" s="138">
        <v>44272</v>
      </c>
      <c r="F15" s="139">
        <v>3500</v>
      </c>
      <c r="G15" s="60"/>
      <c r="H15" s="1"/>
      <c r="I15" s="595" t="s">
        <v>50</v>
      </c>
      <c r="J15" s="596"/>
      <c r="K15" s="596"/>
      <c r="L15" s="596"/>
      <c r="M15" s="1"/>
      <c r="N15" s="1"/>
      <c r="O15" s="1"/>
      <c r="P15" s="1"/>
      <c r="Q15" s="1"/>
    </row>
    <row r="16" spans="1:17" ht="31.8" thickTop="1" thickBot="1" x14ac:dyDescent="0.35">
      <c r="A16" s="113">
        <v>8</v>
      </c>
      <c r="B16" s="39" t="s">
        <v>48</v>
      </c>
      <c r="C16" s="66" t="s">
        <v>49</v>
      </c>
      <c r="D16" s="18">
        <v>2973</v>
      </c>
      <c r="E16" s="128">
        <v>44273</v>
      </c>
      <c r="F16" s="129">
        <v>10000</v>
      </c>
      <c r="G16" s="60"/>
      <c r="H16" s="1"/>
      <c r="I16" s="2"/>
      <c r="J16" s="118"/>
      <c r="K16" s="1"/>
      <c r="L16" s="1"/>
      <c r="M16" s="1"/>
      <c r="N16" s="1"/>
      <c r="O16" s="1"/>
      <c r="P16" s="1"/>
      <c r="Q16" s="1"/>
    </row>
    <row r="17" spans="1:12" ht="66" thickTop="1" thickBot="1" x14ac:dyDescent="0.35">
      <c r="A17" s="113">
        <v>9</v>
      </c>
      <c r="B17" s="120" t="s">
        <v>46</v>
      </c>
      <c r="C17" s="121" t="s">
        <v>47</v>
      </c>
      <c r="D17" s="90">
        <v>64</v>
      </c>
      <c r="E17" s="91">
        <v>44272</v>
      </c>
      <c r="F17" s="92">
        <v>-3500</v>
      </c>
      <c r="G17" s="60"/>
      <c r="H17" s="1"/>
      <c r="I17" s="597" t="s">
        <v>51</v>
      </c>
      <c r="J17" s="597"/>
      <c r="K17" s="597"/>
      <c r="L17" s="597"/>
    </row>
    <row r="18" spans="1:12" ht="42" thickTop="1" thickBot="1" x14ac:dyDescent="0.35">
      <c r="A18" s="113">
        <v>10</v>
      </c>
      <c r="B18" s="39" t="s">
        <v>6</v>
      </c>
      <c r="C18" s="66" t="s">
        <v>52</v>
      </c>
      <c r="D18" s="18">
        <v>60114</v>
      </c>
      <c r="E18" s="128">
        <v>44279</v>
      </c>
      <c r="F18" s="129">
        <v>40000</v>
      </c>
      <c r="G18" s="60"/>
      <c r="H18" s="1"/>
      <c r="I18" s="2"/>
      <c r="J18" s="118"/>
      <c r="K18" s="1"/>
      <c r="L18" s="1"/>
    </row>
    <row r="19" spans="1:12" ht="52.2" thickTop="1" thickBot="1" x14ac:dyDescent="0.35">
      <c r="A19" s="113">
        <v>11</v>
      </c>
      <c r="B19" s="50" t="s">
        <v>54</v>
      </c>
      <c r="C19" s="66" t="s">
        <v>55</v>
      </c>
      <c r="D19" s="18">
        <v>337</v>
      </c>
      <c r="E19" s="128">
        <v>44280</v>
      </c>
      <c r="F19" s="129">
        <v>40000</v>
      </c>
    </row>
    <row r="20" spans="1:12" ht="61.8" thickTop="1" x14ac:dyDescent="0.3">
      <c r="A20" s="113">
        <v>12</v>
      </c>
      <c r="B20" s="40" t="s">
        <v>56</v>
      </c>
      <c r="C20" s="140" t="s">
        <v>57</v>
      </c>
      <c r="D20" s="116">
        <v>754</v>
      </c>
      <c r="E20" s="141">
        <v>44281</v>
      </c>
      <c r="F20" s="142">
        <v>40000</v>
      </c>
    </row>
    <row r="21" spans="1:12" ht="24" thickBot="1" x14ac:dyDescent="0.35">
      <c r="A21" s="113">
        <v>13</v>
      </c>
      <c r="B21" s="10" t="s">
        <v>58</v>
      </c>
      <c r="C21" s="143" t="s">
        <v>59</v>
      </c>
      <c r="D21" s="19">
        <v>1</v>
      </c>
      <c r="E21" s="144">
        <v>44281</v>
      </c>
      <c r="F21" s="145">
        <v>10000</v>
      </c>
    </row>
    <row r="22" spans="1:12" ht="32.4" thickTop="1" thickBot="1" x14ac:dyDescent="0.35">
      <c r="A22" s="113">
        <v>14</v>
      </c>
      <c r="B22" s="39" t="s">
        <v>60</v>
      </c>
      <c r="C22" s="146" t="s">
        <v>61</v>
      </c>
      <c r="D22" s="18">
        <v>60</v>
      </c>
      <c r="E22" s="128">
        <v>44284</v>
      </c>
      <c r="F22" s="129">
        <v>10000</v>
      </c>
    </row>
    <row r="23" spans="1:12" ht="24.6" thickTop="1" thickBot="1" x14ac:dyDescent="0.35">
      <c r="A23" s="113">
        <v>15</v>
      </c>
      <c r="B23" s="50" t="s">
        <v>62</v>
      </c>
      <c r="C23" s="146" t="s">
        <v>63</v>
      </c>
      <c r="D23" s="18">
        <v>1764</v>
      </c>
      <c r="E23" s="128">
        <v>44285</v>
      </c>
      <c r="F23" s="129">
        <v>40000</v>
      </c>
    </row>
    <row r="24" spans="1:12" ht="15" thickTop="1" x14ac:dyDescent="0.3"/>
  </sheetData>
  <mergeCells count="11">
    <mergeCell ref="I15:L15"/>
    <mergeCell ref="I17:L17"/>
    <mergeCell ref="A1:F1"/>
    <mergeCell ref="A2:F2"/>
    <mergeCell ref="A3:F3"/>
    <mergeCell ref="A5:F5"/>
    <mergeCell ref="A6:A8"/>
    <mergeCell ref="B6:B8"/>
    <mergeCell ref="C6:C8"/>
    <mergeCell ref="E6:F6"/>
    <mergeCell ref="E7: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zoomScale="70" zoomScaleNormal="70" workbookViewId="0">
      <selection activeCell="F41" sqref="F41"/>
    </sheetView>
  </sheetViews>
  <sheetFormatPr defaultRowHeight="14.4" x14ac:dyDescent="0.3"/>
  <cols>
    <col min="1" max="1" width="8.21875" customWidth="1"/>
    <col min="2" max="2" width="58.44140625" customWidth="1"/>
    <col min="3" max="3" width="39" customWidth="1"/>
    <col min="4" max="4" width="18.6640625" customWidth="1"/>
    <col min="5" max="5" width="17.77734375" customWidth="1"/>
    <col min="6" max="6" width="20.88671875" customWidth="1"/>
    <col min="7" max="7" width="11.5546875" customWidth="1"/>
  </cols>
  <sheetData>
    <row r="1" spans="1:20" s="20" customFormat="1" ht="15.6" x14ac:dyDescent="0.3">
      <c r="A1" s="580" t="s">
        <v>0</v>
      </c>
      <c r="B1" s="580"/>
      <c r="C1" s="580"/>
      <c r="D1" s="580"/>
      <c r="E1" s="580"/>
      <c r="F1" s="58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0" customFormat="1" ht="15.6" x14ac:dyDescent="0.3">
      <c r="A2" s="580" t="s">
        <v>7</v>
      </c>
      <c r="B2" s="580"/>
      <c r="C2" s="580"/>
      <c r="D2" s="580"/>
      <c r="E2" s="580"/>
      <c r="F2" s="58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0" customFormat="1" ht="15.6" x14ac:dyDescent="0.3">
      <c r="A3" s="580" t="s">
        <v>1</v>
      </c>
      <c r="B3" s="580"/>
      <c r="C3" s="580"/>
      <c r="D3" s="580"/>
      <c r="E3" s="580"/>
      <c r="F3" s="58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0" customFormat="1" ht="15.6" x14ac:dyDescent="0.3">
      <c r="A4" s="1"/>
      <c r="B4" s="42"/>
      <c r="C4" s="1"/>
      <c r="D4" s="1"/>
      <c r="E4" s="1"/>
      <c r="F4" s="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58.8" customHeight="1" x14ac:dyDescent="0.3">
      <c r="A5" s="581" t="s">
        <v>64</v>
      </c>
      <c r="B5" s="581"/>
      <c r="C5" s="581"/>
      <c r="D5" s="581"/>
      <c r="E5" s="581"/>
      <c r="F5" s="58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2.8" customHeight="1" x14ac:dyDescent="0.3">
      <c r="A6" s="582" t="s">
        <v>2</v>
      </c>
      <c r="B6" s="608" t="s">
        <v>3</v>
      </c>
      <c r="C6" s="582" t="s">
        <v>8</v>
      </c>
      <c r="D6" s="163"/>
      <c r="E6" s="590" t="s">
        <v>9</v>
      </c>
      <c r="F6" s="59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48" customHeight="1" x14ac:dyDescent="0.3">
      <c r="A7" s="583"/>
      <c r="B7" s="609"/>
      <c r="C7" s="583"/>
      <c r="D7" s="164"/>
      <c r="E7" s="591" t="s">
        <v>10</v>
      </c>
      <c r="F7" s="59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7.6" customHeight="1" x14ac:dyDescent="0.3">
      <c r="A8" s="584"/>
      <c r="B8" s="610"/>
      <c r="C8" s="584"/>
      <c r="D8" s="22" t="s">
        <v>11</v>
      </c>
      <c r="E8" s="22" t="s">
        <v>4</v>
      </c>
      <c r="F8" s="123" t="s">
        <v>5</v>
      </c>
      <c r="G8" s="1"/>
      <c r="H8" s="1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2.2" customHeight="1" x14ac:dyDescent="0.3">
      <c r="A9" s="165">
        <v>1</v>
      </c>
      <c r="B9" s="40" t="s">
        <v>65</v>
      </c>
      <c r="C9" s="140" t="s">
        <v>66</v>
      </c>
      <c r="D9" s="165">
        <v>389405</v>
      </c>
      <c r="E9" s="5">
        <v>44286</v>
      </c>
      <c r="F9" s="30">
        <v>40000</v>
      </c>
      <c r="G9" s="1"/>
      <c r="H9" s="1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51.6" customHeight="1" thickBot="1" x14ac:dyDescent="0.35">
      <c r="A10" s="165">
        <v>2</v>
      </c>
      <c r="B10" s="13" t="s">
        <v>67</v>
      </c>
      <c r="C10" s="109" t="s">
        <v>68</v>
      </c>
      <c r="D10" s="11">
        <v>95</v>
      </c>
      <c r="E10" s="16">
        <v>44286</v>
      </c>
      <c r="F10" s="24">
        <v>40000</v>
      </c>
      <c r="G10" s="1"/>
      <c r="H10" s="1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184" customFormat="1" ht="57.6" customHeight="1" thickTop="1" thickBot="1" x14ac:dyDescent="0.35">
      <c r="A11" s="165">
        <v>3</v>
      </c>
      <c r="B11" s="151" t="s">
        <v>15</v>
      </c>
      <c r="C11" s="152" t="s">
        <v>69</v>
      </c>
      <c r="D11" s="153">
        <v>629807</v>
      </c>
      <c r="E11" s="154">
        <v>44287</v>
      </c>
      <c r="F11" s="155">
        <v>-40000</v>
      </c>
      <c r="G11" s="183"/>
      <c r="H11" s="183"/>
      <c r="I11" s="603" t="s">
        <v>70</v>
      </c>
      <c r="J11" s="603"/>
      <c r="K11" s="603"/>
      <c r="L11" s="603"/>
      <c r="M11" s="605" t="s">
        <v>101</v>
      </c>
      <c r="N11" s="605"/>
      <c r="O11" s="605"/>
      <c r="P11" s="605"/>
      <c r="Q11" s="170"/>
      <c r="R11" s="170"/>
      <c r="S11" s="170"/>
      <c r="T11" s="170"/>
    </row>
    <row r="12" spans="1:20" ht="31.2" thickTop="1" x14ac:dyDescent="0.3">
      <c r="A12" s="165">
        <v>4</v>
      </c>
      <c r="B12" s="8" t="s">
        <v>6</v>
      </c>
      <c r="C12" s="140" t="s">
        <v>147</v>
      </c>
      <c r="D12" s="165">
        <v>79869</v>
      </c>
      <c r="E12" s="9">
        <v>44288</v>
      </c>
      <c r="F12" s="27">
        <v>40000</v>
      </c>
      <c r="G12" s="1"/>
      <c r="H12" s="1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0.6" x14ac:dyDescent="0.3">
      <c r="A13" s="165">
        <v>5</v>
      </c>
      <c r="B13" s="8" t="s">
        <v>6</v>
      </c>
      <c r="C13" s="140" t="s">
        <v>146</v>
      </c>
      <c r="D13" s="165">
        <v>79867</v>
      </c>
      <c r="E13" s="5">
        <v>44288</v>
      </c>
      <c r="F13" s="30">
        <v>40000</v>
      </c>
      <c r="G13" s="1"/>
      <c r="H13" s="1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31.2" thickBot="1" x14ac:dyDescent="0.35">
      <c r="A14" s="165">
        <v>6</v>
      </c>
      <c r="B14" s="10" t="s">
        <v>6</v>
      </c>
      <c r="C14" s="109" t="s">
        <v>145</v>
      </c>
      <c r="D14" s="11">
        <v>79868</v>
      </c>
      <c r="E14" s="16">
        <v>44288</v>
      </c>
      <c r="F14" s="24">
        <v>40000</v>
      </c>
      <c r="G14" s="1"/>
      <c r="H14" s="1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42" thickTop="1" thickBot="1" x14ac:dyDescent="0.35">
      <c r="A15" s="165">
        <v>7</v>
      </c>
      <c r="B15" s="39" t="s">
        <v>71</v>
      </c>
      <c r="C15" s="66" t="s">
        <v>149</v>
      </c>
      <c r="D15" s="6">
        <v>3423</v>
      </c>
      <c r="E15" s="7">
        <v>44291</v>
      </c>
      <c r="F15" s="37">
        <v>40000</v>
      </c>
      <c r="G15" s="1"/>
      <c r="H15" s="1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1" customFormat="1" ht="41.4" thickTop="1" x14ac:dyDescent="0.3">
      <c r="A16" s="165">
        <v>8</v>
      </c>
      <c r="B16" s="8" t="s">
        <v>72</v>
      </c>
      <c r="C16" s="140" t="s">
        <v>148</v>
      </c>
      <c r="D16" s="165">
        <v>3814</v>
      </c>
      <c r="E16" s="9">
        <v>44292</v>
      </c>
      <c r="F16" s="27">
        <v>40000</v>
      </c>
      <c r="I16" s="2"/>
    </row>
    <row r="17" spans="1:20" s="1" customFormat="1" ht="31.2" thickBot="1" x14ac:dyDescent="0.35">
      <c r="A17" s="165">
        <v>9</v>
      </c>
      <c r="B17" s="10" t="s">
        <v>12</v>
      </c>
      <c r="C17" s="109" t="s">
        <v>73</v>
      </c>
      <c r="D17" s="11">
        <v>109396</v>
      </c>
      <c r="E17" s="16">
        <v>44293</v>
      </c>
      <c r="F17" s="24">
        <v>10000</v>
      </c>
      <c r="I17" s="2"/>
    </row>
    <row r="18" spans="1:20" ht="41.4" thickTop="1" x14ac:dyDescent="0.3">
      <c r="A18" s="165">
        <v>10</v>
      </c>
      <c r="B18" s="8" t="s">
        <v>77</v>
      </c>
      <c r="C18" s="140" t="s">
        <v>150</v>
      </c>
      <c r="D18" s="165">
        <v>186</v>
      </c>
      <c r="E18" s="9">
        <v>44294</v>
      </c>
      <c r="F18" s="27">
        <v>40000</v>
      </c>
      <c r="G18" s="1"/>
      <c r="H18" s="1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184" customFormat="1" ht="41.4" thickBot="1" x14ac:dyDescent="0.35">
      <c r="A19" s="165">
        <v>11</v>
      </c>
      <c r="B19" s="156" t="s">
        <v>78</v>
      </c>
      <c r="C19" s="157" t="s">
        <v>79</v>
      </c>
      <c r="D19" s="158">
        <v>202943</v>
      </c>
      <c r="E19" s="159">
        <v>44294</v>
      </c>
      <c r="F19" s="160">
        <v>-120000</v>
      </c>
      <c r="G19" s="183"/>
      <c r="H19" s="183"/>
      <c r="I19" s="603" t="s">
        <v>102</v>
      </c>
      <c r="J19" s="603"/>
      <c r="K19" s="603"/>
      <c r="L19" s="603"/>
      <c r="M19" s="605" t="s">
        <v>103</v>
      </c>
      <c r="N19" s="605"/>
      <c r="O19" s="605"/>
      <c r="P19" s="605"/>
      <c r="Q19" s="601" t="s">
        <v>104</v>
      </c>
      <c r="R19" s="602"/>
      <c r="S19" s="602"/>
      <c r="T19" s="602"/>
    </row>
    <row r="20" spans="1:20" s="184" customFormat="1" ht="41.4" thickTop="1" x14ac:dyDescent="0.3">
      <c r="A20" s="165">
        <v>12</v>
      </c>
      <c r="B20" s="8" t="s">
        <v>80</v>
      </c>
      <c r="C20" s="161" t="s">
        <v>151</v>
      </c>
      <c r="D20" s="165">
        <v>299</v>
      </c>
      <c r="E20" s="9">
        <v>44295</v>
      </c>
      <c r="F20" s="27">
        <v>40000</v>
      </c>
      <c r="G20" s="170"/>
      <c r="H20" s="170"/>
      <c r="I20" s="171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</row>
    <row r="21" spans="1:20" ht="31.2" thickBot="1" x14ac:dyDescent="0.35">
      <c r="A21" s="165">
        <v>13</v>
      </c>
      <c r="B21" s="13" t="s">
        <v>81</v>
      </c>
      <c r="C21" s="109" t="s">
        <v>82</v>
      </c>
      <c r="D21" s="11">
        <v>2019</v>
      </c>
      <c r="E21" s="16">
        <v>44295</v>
      </c>
      <c r="F21" s="24">
        <v>10000</v>
      </c>
      <c r="G21" s="1"/>
      <c r="H21" s="1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41.4" thickTop="1" x14ac:dyDescent="0.3">
      <c r="A22" s="165">
        <v>14</v>
      </c>
      <c r="B22" s="8" t="s">
        <v>83</v>
      </c>
      <c r="C22" s="140" t="s">
        <v>84</v>
      </c>
      <c r="D22" s="165">
        <v>58</v>
      </c>
      <c r="E22" s="9">
        <v>44298</v>
      </c>
      <c r="F22" s="27">
        <v>40000</v>
      </c>
      <c r="G22" s="1"/>
      <c r="H22" s="1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41.4" thickBot="1" x14ac:dyDescent="0.35">
      <c r="A23" s="165">
        <v>15</v>
      </c>
      <c r="B23" s="10" t="s">
        <v>85</v>
      </c>
      <c r="C23" s="109" t="s">
        <v>86</v>
      </c>
      <c r="D23" s="11">
        <v>468</v>
      </c>
      <c r="E23" s="12">
        <v>44298</v>
      </c>
      <c r="F23" s="38">
        <v>40000</v>
      </c>
      <c r="G23" s="1"/>
      <c r="H23" s="1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41.4" thickTop="1" x14ac:dyDescent="0.3">
      <c r="A24" s="165">
        <v>16</v>
      </c>
      <c r="B24" s="8" t="s">
        <v>87</v>
      </c>
      <c r="C24" s="140" t="s">
        <v>88</v>
      </c>
      <c r="D24" s="165">
        <v>359</v>
      </c>
      <c r="E24" s="9">
        <v>44299</v>
      </c>
      <c r="F24" s="27">
        <v>10000</v>
      </c>
      <c r="G24" s="1"/>
      <c r="H24" s="1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30.6" x14ac:dyDescent="0.3">
      <c r="A25" s="165">
        <v>17</v>
      </c>
      <c r="B25" s="8" t="s">
        <v>89</v>
      </c>
      <c r="C25" s="140" t="s">
        <v>90</v>
      </c>
      <c r="D25" s="165">
        <v>3043</v>
      </c>
      <c r="E25" s="9">
        <v>44299</v>
      </c>
      <c r="F25" s="27">
        <v>80000</v>
      </c>
      <c r="G25" s="1"/>
      <c r="H25" s="1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31.2" thickBot="1" x14ac:dyDescent="0.35">
      <c r="A26" s="165">
        <v>18</v>
      </c>
      <c r="B26" s="10" t="s">
        <v>89</v>
      </c>
      <c r="C26" s="109" t="s">
        <v>91</v>
      </c>
      <c r="D26" s="11">
        <v>3022</v>
      </c>
      <c r="E26" s="12">
        <v>44299</v>
      </c>
      <c r="F26" s="38">
        <v>40000</v>
      </c>
      <c r="G26" s="1"/>
      <c r="H26" s="1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41.4" thickTop="1" x14ac:dyDescent="0.3">
      <c r="A27" s="165">
        <v>19</v>
      </c>
      <c r="B27" s="8" t="s">
        <v>92</v>
      </c>
      <c r="C27" s="140" t="s">
        <v>93</v>
      </c>
      <c r="D27" s="165">
        <v>161</v>
      </c>
      <c r="E27" s="9">
        <v>44299</v>
      </c>
      <c r="F27" s="185">
        <v>6167.82</v>
      </c>
      <c r="G27" s="1"/>
      <c r="H27" s="1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40.799999999999997" x14ac:dyDescent="0.3">
      <c r="A28" s="165">
        <v>20</v>
      </c>
      <c r="B28" s="8" t="s">
        <v>92</v>
      </c>
      <c r="C28" s="140" t="s">
        <v>93</v>
      </c>
      <c r="D28" s="165">
        <v>161</v>
      </c>
      <c r="E28" s="9">
        <v>44300</v>
      </c>
      <c r="F28" s="185">
        <v>54.1</v>
      </c>
      <c r="G28" s="1"/>
      <c r="H28" s="1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40.799999999999997" x14ac:dyDescent="0.3">
      <c r="A29" s="165">
        <v>21</v>
      </c>
      <c r="B29" s="8" t="s">
        <v>92</v>
      </c>
      <c r="C29" s="140" t="s">
        <v>93</v>
      </c>
      <c r="D29" s="165">
        <v>161</v>
      </c>
      <c r="E29" s="9">
        <v>44300</v>
      </c>
      <c r="F29" s="185">
        <v>254.72</v>
      </c>
      <c r="G29" s="1"/>
      <c r="H29" s="1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41.4" thickBot="1" x14ac:dyDescent="0.35">
      <c r="A30" s="165">
        <v>22</v>
      </c>
      <c r="B30" s="10" t="s">
        <v>92</v>
      </c>
      <c r="C30" s="109" t="s">
        <v>93</v>
      </c>
      <c r="D30" s="11">
        <v>161</v>
      </c>
      <c r="E30" s="12">
        <v>44300</v>
      </c>
      <c r="F30" s="186">
        <v>3353.03</v>
      </c>
      <c r="G30" s="1"/>
      <c r="H30" s="1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41.4" thickTop="1" x14ac:dyDescent="0.3">
      <c r="A31" s="165">
        <v>23</v>
      </c>
      <c r="B31" s="8" t="s">
        <v>92</v>
      </c>
      <c r="C31" s="140" t="s">
        <v>93</v>
      </c>
      <c r="D31" s="165">
        <v>161</v>
      </c>
      <c r="E31" s="9">
        <v>44301</v>
      </c>
      <c r="F31" s="185">
        <v>13279.8</v>
      </c>
      <c r="G31" s="1"/>
      <c r="H31" s="1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41.4" thickBot="1" x14ac:dyDescent="0.35">
      <c r="A32" s="165">
        <v>24</v>
      </c>
      <c r="B32" s="10" t="s">
        <v>92</v>
      </c>
      <c r="C32" s="109" t="s">
        <v>93</v>
      </c>
      <c r="D32" s="11">
        <v>161</v>
      </c>
      <c r="E32" s="12">
        <v>44301</v>
      </c>
      <c r="F32" s="186">
        <v>216.4</v>
      </c>
      <c r="G32" s="172"/>
      <c r="H32" s="173"/>
      <c r="I32" s="172"/>
      <c r="J32" s="173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1" ht="41.4" thickTop="1" x14ac:dyDescent="0.3">
      <c r="A33" s="165">
        <v>25</v>
      </c>
      <c r="B33" s="8" t="s">
        <v>92</v>
      </c>
      <c r="C33" s="140" t="s">
        <v>94</v>
      </c>
      <c r="D33" s="165">
        <v>161</v>
      </c>
      <c r="E33" s="9">
        <v>44302</v>
      </c>
      <c r="F33" s="185">
        <v>2994.98</v>
      </c>
      <c r="G33" s="172"/>
      <c r="H33" s="174"/>
      <c r="I33" s="172"/>
      <c r="J33" s="174"/>
      <c r="K33" s="175"/>
      <c r="L33" s="1"/>
      <c r="M33" s="1"/>
      <c r="N33" s="1"/>
      <c r="O33" s="1"/>
      <c r="P33" s="1"/>
      <c r="Q33" s="1"/>
      <c r="R33" s="1"/>
      <c r="S33" s="1"/>
      <c r="T33" s="1"/>
    </row>
    <row r="34" spans="1:21" ht="41.4" thickBot="1" x14ac:dyDescent="0.35">
      <c r="A34" s="165">
        <v>26</v>
      </c>
      <c r="B34" s="10" t="s">
        <v>92</v>
      </c>
      <c r="C34" s="109" t="s">
        <v>94</v>
      </c>
      <c r="D34" s="11">
        <v>161</v>
      </c>
      <c r="E34" s="12">
        <v>44302</v>
      </c>
      <c r="F34" s="186">
        <v>13679.15</v>
      </c>
      <c r="G34" s="223">
        <f>SUM(F27:F34)</f>
        <v>40000</v>
      </c>
      <c r="H34" s="169"/>
      <c r="I34" s="168"/>
      <c r="J34" s="169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1" ht="41.4" thickTop="1" x14ac:dyDescent="0.3">
      <c r="A35" s="165">
        <v>27</v>
      </c>
      <c r="B35" s="84" t="s">
        <v>95</v>
      </c>
      <c r="C35" s="140" t="s">
        <v>96</v>
      </c>
      <c r="D35" s="165">
        <v>184</v>
      </c>
      <c r="E35" s="9">
        <v>44305</v>
      </c>
      <c r="F35" s="27">
        <v>10000</v>
      </c>
      <c r="G35" s="190"/>
      <c r="H35" s="1"/>
      <c r="I35" s="168"/>
      <c r="J35" s="169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1" ht="41.4" thickBot="1" x14ac:dyDescent="0.35">
      <c r="A36" s="165">
        <v>28</v>
      </c>
      <c r="B36" s="10" t="s">
        <v>97</v>
      </c>
      <c r="C36" s="109" t="s">
        <v>98</v>
      </c>
      <c r="D36" s="11">
        <v>898698</v>
      </c>
      <c r="E36" s="12">
        <v>44305</v>
      </c>
      <c r="F36" s="69">
        <v>-60000</v>
      </c>
      <c r="G36" s="196"/>
      <c r="H36" s="170"/>
      <c r="I36" s="603" t="s">
        <v>99</v>
      </c>
      <c r="J36" s="603"/>
      <c r="K36" s="603"/>
      <c r="L36" s="603"/>
      <c r="M36" s="604" t="s">
        <v>100</v>
      </c>
      <c r="N36" s="605"/>
      <c r="O36" s="605"/>
      <c r="P36" s="605"/>
      <c r="Q36" s="170"/>
      <c r="R36" s="170"/>
      <c r="S36" s="170"/>
      <c r="T36" s="170"/>
    </row>
    <row r="37" spans="1:21" ht="42" thickTop="1" thickBot="1" x14ac:dyDescent="0.35">
      <c r="A37" s="189">
        <v>29</v>
      </c>
      <c r="B37" s="191" t="s">
        <v>131</v>
      </c>
      <c r="C37" s="193" t="s">
        <v>132</v>
      </c>
      <c r="D37" s="192">
        <v>966355</v>
      </c>
      <c r="E37" s="194">
        <v>44308</v>
      </c>
      <c r="F37" s="195">
        <v>40000</v>
      </c>
      <c r="G37" s="188"/>
      <c r="H37" s="188"/>
      <c r="I37" s="197"/>
      <c r="J37" s="198"/>
      <c r="K37" s="188"/>
      <c r="L37" s="188"/>
      <c r="M37" s="188"/>
      <c r="N37" s="188"/>
      <c r="O37" s="188"/>
      <c r="P37" s="188"/>
      <c r="Q37" s="187"/>
      <c r="R37" s="187"/>
      <c r="S37" s="187"/>
      <c r="T37" s="187"/>
      <c r="U37" s="187"/>
    </row>
    <row r="38" spans="1:21" ht="21.6" thickTop="1" thickBot="1" x14ac:dyDescent="0.35">
      <c r="A38" s="189">
        <v>30</v>
      </c>
      <c r="B38" s="204" t="s">
        <v>133</v>
      </c>
      <c r="C38" s="202" t="s">
        <v>134</v>
      </c>
      <c r="D38" s="199">
        <v>642</v>
      </c>
      <c r="E38" s="200">
        <v>44305</v>
      </c>
      <c r="F38" s="201">
        <v>4000</v>
      </c>
      <c r="G38" s="188"/>
      <c r="H38" s="188"/>
      <c r="I38" s="606" t="s">
        <v>135</v>
      </c>
      <c r="J38" s="606"/>
      <c r="K38" s="606"/>
      <c r="L38" s="606"/>
      <c r="M38" s="607" t="s">
        <v>136</v>
      </c>
      <c r="N38" s="607"/>
      <c r="O38" s="607"/>
      <c r="P38" s="607"/>
      <c r="Q38" s="187"/>
      <c r="R38" s="187"/>
      <c r="S38" s="187"/>
      <c r="T38" s="187"/>
      <c r="U38" s="187"/>
    </row>
    <row r="39" spans="1:21" ht="52.2" thickTop="1" thickBot="1" x14ac:dyDescent="0.35">
      <c r="A39" s="189">
        <v>31</v>
      </c>
      <c r="B39" s="203" t="s">
        <v>133</v>
      </c>
      <c r="C39" s="193" t="s">
        <v>137</v>
      </c>
      <c r="D39" s="192">
        <v>655</v>
      </c>
      <c r="E39" s="194">
        <v>44309</v>
      </c>
      <c r="F39" s="195">
        <v>40000</v>
      </c>
      <c r="G39" s="188"/>
      <c r="H39" s="188"/>
      <c r="I39" s="197"/>
      <c r="J39" s="198"/>
      <c r="K39" s="188"/>
      <c r="L39" s="188"/>
      <c r="M39" s="188"/>
      <c r="N39" s="188"/>
      <c r="O39" s="188"/>
      <c r="P39" s="188"/>
      <c r="Q39" s="187"/>
      <c r="R39" s="187"/>
      <c r="S39" s="187"/>
      <c r="T39" s="187"/>
      <c r="U39" s="187"/>
    </row>
    <row r="40" spans="1:21" ht="41.4" thickTop="1" x14ac:dyDescent="0.3">
      <c r="A40" s="207">
        <v>32</v>
      </c>
      <c r="B40" s="213" t="s">
        <v>138</v>
      </c>
      <c r="C40" s="210" t="s">
        <v>139</v>
      </c>
      <c r="D40" s="207">
        <v>1139</v>
      </c>
      <c r="E40" s="212">
        <v>44314</v>
      </c>
      <c r="F40" s="208">
        <v>40000</v>
      </c>
      <c r="G40" s="219"/>
      <c r="H40" s="206"/>
      <c r="I40" s="217"/>
      <c r="J40" s="218"/>
      <c r="K40" s="206"/>
      <c r="L40" s="206"/>
      <c r="M40" s="206"/>
      <c r="N40" s="206"/>
      <c r="O40" s="206"/>
      <c r="P40" s="206"/>
      <c r="Q40" s="205"/>
      <c r="R40" s="205"/>
      <c r="S40" s="205"/>
      <c r="T40" s="205"/>
      <c r="U40" s="205"/>
    </row>
    <row r="41" spans="1:21" ht="40.799999999999997" x14ac:dyDescent="0.3">
      <c r="A41" s="207">
        <v>33</v>
      </c>
      <c r="B41" s="220" t="s">
        <v>133</v>
      </c>
      <c r="C41" s="222" t="s">
        <v>140</v>
      </c>
      <c r="D41" s="207">
        <v>779218</v>
      </c>
      <c r="E41" s="212">
        <v>44314</v>
      </c>
      <c r="F41" s="221"/>
      <c r="G41" s="219"/>
      <c r="H41" s="206"/>
      <c r="I41" s="603" t="s">
        <v>141</v>
      </c>
      <c r="J41" s="603"/>
      <c r="K41" s="603"/>
      <c r="L41" s="603"/>
      <c r="M41" s="604" t="s">
        <v>142</v>
      </c>
      <c r="N41" s="605"/>
      <c r="O41" s="605"/>
      <c r="P41" s="605"/>
      <c r="Q41" s="205"/>
      <c r="R41" s="205"/>
      <c r="S41" s="205"/>
      <c r="T41" s="205"/>
      <c r="U41" s="205"/>
    </row>
    <row r="42" spans="1:21" ht="41.4" thickBot="1" x14ac:dyDescent="0.35">
      <c r="A42" s="207">
        <v>34</v>
      </c>
      <c r="B42" s="214" t="s">
        <v>143</v>
      </c>
      <c r="C42" s="211" t="s">
        <v>144</v>
      </c>
      <c r="D42" s="209">
        <v>1544</v>
      </c>
      <c r="E42" s="215">
        <v>44314</v>
      </c>
      <c r="F42" s="216">
        <v>10000</v>
      </c>
      <c r="G42" s="206"/>
      <c r="H42" s="206"/>
      <c r="I42" s="217"/>
      <c r="J42" s="218"/>
      <c r="K42" s="206"/>
      <c r="L42" s="206"/>
      <c r="M42" s="206"/>
      <c r="N42" s="206"/>
      <c r="O42" s="206"/>
      <c r="P42" s="206"/>
      <c r="Q42" s="205"/>
      <c r="R42" s="205"/>
      <c r="S42" s="205"/>
      <c r="T42" s="205"/>
      <c r="U42" s="205"/>
    </row>
    <row r="43" spans="1:21" ht="15" thickTop="1" x14ac:dyDescent="0.3">
      <c r="G43" s="206"/>
    </row>
  </sheetData>
  <mergeCells count="20">
    <mergeCell ref="A1:F1"/>
    <mergeCell ref="A2:F2"/>
    <mergeCell ref="A3:F3"/>
    <mergeCell ref="A5:F5"/>
    <mergeCell ref="A6:A8"/>
    <mergeCell ref="B6:B8"/>
    <mergeCell ref="C6:C8"/>
    <mergeCell ref="E6:F6"/>
    <mergeCell ref="E7:F7"/>
    <mergeCell ref="Q19:T19"/>
    <mergeCell ref="I36:L36"/>
    <mergeCell ref="M36:P36"/>
    <mergeCell ref="I11:L11"/>
    <mergeCell ref="I41:L41"/>
    <mergeCell ref="M41:P41"/>
    <mergeCell ref="I38:L38"/>
    <mergeCell ref="M38:P38"/>
    <mergeCell ref="M11:P11"/>
    <mergeCell ref="I19:L19"/>
    <mergeCell ref="M19:P1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opLeftCell="A10" zoomScale="85" zoomScaleNormal="85" workbookViewId="0">
      <selection activeCell="A11" sqref="A11:XFD11"/>
    </sheetView>
  </sheetViews>
  <sheetFormatPr defaultRowHeight="14.4" x14ac:dyDescent="0.3"/>
  <cols>
    <col min="1" max="1" width="4.77734375" customWidth="1"/>
    <col min="2" max="2" width="41.21875" customWidth="1"/>
    <col min="3" max="3" width="45.21875" customWidth="1"/>
    <col min="4" max="4" width="17.21875" customWidth="1"/>
    <col min="5" max="5" width="19.6640625" customWidth="1"/>
    <col min="6" max="6" width="21.77734375" customWidth="1"/>
    <col min="7" max="7" width="14" style="49" customWidth="1"/>
    <col min="8" max="8" width="10.88671875" style="49" customWidth="1"/>
    <col min="9" max="9" width="13.109375" style="49" customWidth="1"/>
    <col min="10" max="10" width="8.88671875" style="49"/>
  </cols>
  <sheetData>
    <row r="1" spans="1:13" s="313" customFormat="1" ht="15.6" x14ac:dyDescent="0.3">
      <c r="A1" s="619" t="s">
        <v>0</v>
      </c>
      <c r="B1" s="619"/>
      <c r="C1" s="619"/>
      <c r="D1" s="619"/>
      <c r="E1" s="619"/>
      <c r="F1" s="619"/>
      <c r="G1" s="449"/>
    </row>
    <row r="2" spans="1:13" s="313" customFormat="1" ht="15.6" x14ac:dyDescent="0.3">
      <c r="A2" s="619" t="s">
        <v>7</v>
      </c>
      <c r="B2" s="619"/>
      <c r="C2" s="619"/>
      <c r="D2" s="619"/>
      <c r="E2" s="619"/>
      <c r="F2" s="619"/>
      <c r="G2" s="449"/>
    </row>
    <row r="3" spans="1:13" s="313" customFormat="1" ht="15.6" x14ac:dyDescent="0.3">
      <c r="A3" s="619" t="s">
        <v>1</v>
      </c>
      <c r="B3" s="619"/>
      <c r="C3" s="619"/>
      <c r="D3" s="619"/>
      <c r="E3" s="619"/>
      <c r="F3" s="619"/>
      <c r="G3" s="449"/>
    </row>
    <row r="4" spans="1:13" s="313" customFormat="1" ht="15.6" x14ac:dyDescent="0.3">
      <c r="B4" s="356"/>
      <c r="F4" s="21"/>
      <c r="G4" s="449"/>
    </row>
    <row r="5" spans="1:13" s="313" customFormat="1" ht="39.6" customHeight="1" x14ac:dyDescent="0.3">
      <c r="A5" s="581" t="s">
        <v>152</v>
      </c>
      <c r="B5" s="581"/>
      <c r="C5" s="581"/>
      <c r="D5" s="581"/>
      <c r="E5" s="581"/>
      <c r="F5" s="581"/>
      <c r="G5" s="449"/>
    </row>
    <row r="6" spans="1:13" s="313" customFormat="1" ht="15" customHeight="1" x14ac:dyDescent="0.3">
      <c r="A6" s="582" t="s">
        <v>2</v>
      </c>
      <c r="B6" s="598" t="s">
        <v>3</v>
      </c>
      <c r="C6" s="598" t="s">
        <v>8</v>
      </c>
      <c r="D6" s="623" t="s">
        <v>9</v>
      </c>
      <c r="E6" s="624"/>
      <c r="F6" s="625"/>
      <c r="G6" s="449"/>
    </row>
    <row r="7" spans="1:13" s="313" customFormat="1" ht="47.4" customHeight="1" x14ac:dyDescent="0.3">
      <c r="A7" s="583"/>
      <c r="B7" s="599"/>
      <c r="C7" s="599"/>
      <c r="D7" s="620" t="s">
        <v>10</v>
      </c>
      <c r="E7" s="621"/>
      <c r="F7" s="622"/>
      <c r="G7" s="449"/>
      <c r="I7" s="388"/>
    </row>
    <row r="8" spans="1:13" s="313" customFormat="1" ht="15.6" x14ac:dyDescent="0.3">
      <c r="A8" s="584"/>
      <c r="B8" s="600"/>
      <c r="C8" s="600"/>
      <c r="D8" s="229" t="s">
        <v>153</v>
      </c>
      <c r="E8" s="229" t="s">
        <v>4</v>
      </c>
      <c r="F8" s="230" t="s">
        <v>5</v>
      </c>
      <c r="G8" s="449"/>
      <c r="I8" s="388"/>
    </row>
    <row r="9" spans="1:13" s="196" customFormat="1" ht="40.799999999999997" x14ac:dyDescent="0.15">
      <c r="A9" s="440">
        <v>1</v>
      </c>
      <c r="B9" s="450" t="s">
        <v>80</v>
      </c>
      <c r="C9" s="451" t="s">
        <v>154</v>
      </c>
      <c r="D9" s="452">
        <v>356</v>
      </c>
      <c r="E9" s="453">
        <v>44328</v>
      </c>
      <c r="F9" s="422">
        <v>40000</v>
      </c>
      <c r="G9" s="454"/>
      <c r="H9" s="455" t="s">
        <v>155</v>
      </c>
      <c r="I9" s="612" t="s">
        <v>243</v>
      </c>
      <c r="J9" s="613"/>
      <c r="K9" s="613"/>
    </row>
    <row r="10" spans="1:13" s="196" customFormat="1" ht="40.799999999999997" x14ac:dyDescent="0.15">
      <c r="A10" s="440">
        <v>2</v>
      </c>
      <c r="B10" s="232" t="s">
        <v>80</v>
      </c>
      <c r="C10" s="231" t="s">
        <v>156</v>
      </c>
      <c r="D10" s="361">
        <v>361</v>
      </c>
      <c r="E10" s="362">
        <v>44329</v>
      </c>
      <c r="F10" s="360">
        <v>40000</v>
      </c>
      <c r="G10" s="456"/>
      <c r="H10" s="289"/>
      <c r="I10" s="457"/>
      <c r="J10" s="457"/>
      <c r="K10" s="457"/>
    </row>
    <row r="11" spans="1:13" s="196" customFormat="1" ht="45.6" customHeight="1" thickBot="1" x14ac:dyDescent="0.2">
      <c r="A11" s="440">
        <v>3</v>
      </c>
      <c r="B11" s="458" t="s">
        <v>157</v>
      </c>
      <c r="C11" s="459" t="s">
        <v>158</v>
      </c>
      <c r="D11" s="460">
        <v>202</v>
      </c>
      <c r="E11" s="461">
        <v>44329</v>
      </c>
      <c r="F11" s="462">
        <v>40000</v>
      </c>
      <c r="G11" s="463"/>
      <c r="H11" s="455" t="s">
        <v>155</v>
      </c>
      <c r="I11" s="614" t="s">
        <v>413</v>
      </c>
      <c r="J11" s="614"/>
      <c r="K11" s="614"/>
    </row>
    <row r="12" spans="1:13" s="196" customFormat="1" ht="46.8" thickTop="1" thickBot="1" x14ac:dyDescent="0.2">
      <c r="A12" s="440">
        <v>4</v>
      </c>
      <c r="B12" s="464" t="s">
        <v>159</v>
      </c>
      <c r="C12" s="465" t="s">
        <v>414</v>
      </c>
      <c r="D12" s="290">
        <v>4539</v>
      </c>
      <c r="E12" s="291">
        <v>44329</v>
      </c>
      <c r="F12" s="475">
        <v>3500</v>
      </c>
      <c r="G12" s="466"/>
      <c r="H12" s="292" t="s">
        <v>161</v>
      </c>
      <c r="I12" s="615" t="s">
        <v>418</v>
      </c>
      <c r="J12" s="615"/>
      <c r="K12" s="293"/>
      <c r="L12" s="467"/>
      <c r="M12" s="467"/>
    </row>
    <row r="13" spans="1:13" s="196" customFormat="1" ht="51" thickTop="1" thickBot="1" x14ac:dyDescent="0.2">
      <c r="A13" s="440">
        <v>5</v>
      </c>
      <c r="B13" s="294" t="s">
        <v>162</v>
      </c>
      <c r="C13" s="152" t="s">
        <v>244</v>
      </c>
      <c r="D13" s="295">
        <v>3640</v>
      </c>
      <c r="E13" s="296">
        <v>44330</v>
      </c>
      <c r="F13" s="297">
        <v>40000</v>
      </c>
      <c r="G13" s="468"/>
      <c r="H13" s="469" t="s">
        <v>245</v>
      </c>
      <c r="I13" s="616" t="s">
        <v>246</v>
      </c>
      <c r="J13" s="617"/>
      <c r="K13" s="618"/>
    </row>
    <row r="14" spans="1:13" s="196" customFormat="1" ht="33.6" thickTop="1" thickBot="1" x14ac:dyDescent="0.2">
      <c r="A14" s="440">
        <v>6</v>
      </c>
      <c r="B14" s="298" t="s">
        <v>159</v>
      </c>
      <c r="C14" s="299" t="s">
        <v>160</v>
      </c>
      <c r="D14" s="300">
        <v>4539</v>
      </c>
      <c r="E14" s="301">
        <v>44329</v>
      </c>
      <c r="F14" s="302">
        <v>-3500</v>
      </c>
      <c r="G14" s="470"/>
      <c r="H14" s="289"/>
      <c r="I14" s="606" t="s">
        <v>163</v>
      </c>
      <c r="J14" s="606"/>
      <c r="K14" s="457"/>
      <c r="M14" s="476" t="s">
        <v>415</v>
      </c>
    </row>
    <row r="15" spans="1:13" s="196" customFormat="1" ht="31.2" thickTop="1" x14ac:dyDescent="0.15">
      <c r="A15" s="440">
        <v>7</v>
      </c>
      <c r="B15" s="246" t="s">
        <v>164</v>
      </c>
      <c r="C15" s="233" t="s">
        <v>165</v>
      </c>
      <c r="D15" s="234">
        <v>383</v>
      </c>
      <c r="E15" s="235">
        <v>44335</v>
      </c>
      <c r="F15" s="238">
        <v>40000</v>
      </c>
      <c r="G15" s="456"/>
      <c r="H15" s="457"/>
      <c r="I15" s="457"/>
      <c r="J15" s="457"/>
      <c r="K15" s="457"/>
    </row>
    <row r="16" spans="1:13" s="313" customFormat="1" ht="41.4" thickBot="1" x14ac:dyDescent="0.35">
      <c r="A16" s="440">
        <v>8</v>
      </c>
      <c r="B16" s="247" t="s">
        <v>166</v>
      </c>
      <c r="C16" s="248" t="s">
        <v>167</v>
      </c>
      <c r="D16" s="239">
        <v>1206</v>
      </c>
      <c r="E16" s="240">
        <v>44335</v>
      </c>
      <c r="F16" s="249">
        <v>40000</v>
      </c>
      <c r="G16" s="471"/>
      <c r="H16" s="472"/>
      <c r="I16" s="472"/>
      <c r="J16" s="472"/>
      <c r="K16" s="472"/>
    </row>
    <row r="17" spans="1:21" s="313" customFormat="1" ht="41.4" thickTop="1" x14ac:dyDescent="0.3">
      <c r="A17" s="440">
        <v>9</v>
      </c>
      <c r="B17" s="250" t="s">
        <v>168</v>
      </c>
      <c r="C17" s="236" t="s">
        <v>169</v>
      </c>
      <c r="D17" s="324">
        <v>199995</v>
      </c>
      <c r="E17" s="237">
        <v>44336</v>
      </c>
      <c r="F17" s="238">
        <v>40000</v>
      </c>
      <c r="G17" s="456"/>
      <c r="H17" s="472"/>
      <c r="I17" s="472"/>
      <c r="J17" s="472"/>
      <c r="K17" s="472"/>
    </row>
    <row r="18" spans="1:21" s="313" customFormat="1" ht="31.2" thickBot="1" x14ac:dyDescent="0.35">
      <c r="A18" s="440">
        <v>10</v>
      </c>
      <c r="B18" s="303" t="s">
        <v>170</v>
      </c>
      <c r="C18" s="248" t="s">
        <v>171</v>
      </c>
      <c r="D18" s="239">
        <v>1502</v>
      </c>
      <c r="E18" s="240">
        <v>44336</v>
      </c>
      <c r="F18" s="249">
        <v>40000</v>
      </c>
      <c r="G18" s="471"/>
      <c r="H18" s="472"/>
      <c r="I18" s="472"/>
      <c r="J18" s="472"/>
      <c r="K18" s="472"/>
      <c r="T18" s="388"/>
    </row>
    <row r="19" spans="1:21" s="313" customFormat="1" ht="31.8" thickTop="1" thickBot="1" x14ac:dyDescent="0.35">
      <c r="A19" s="440">
        <v>11</v>
      </c>
      <c r="B19" s="304" t="s">
        <v>80</v>
      </c>
      <c r="C19" s="305" t="s">
        <v>247</v>
      </c>
      <c r="D19" s="306">
        <v>580807</v>
      </c>
      <c r="E19" s="307">
        <v>44340</v>
      </c>
      <c r="F19" s="308">
        <v>-40000</v>
      </c>
      <c r="G19" s="473"/>
      <c r="H19" s="474" t="s">
        <v>248</v>
      </c>
      <c r="I19" s="611" t="s">
        <v>416</v>
      </c>
      <c r="J19" s="611"/>
      <c r="K19" s="611"/>
      <c r="T19" s="388"/>
      <c r="U19" s="175"/>
    </row>
    <row r="20" spans="1:21" s="313" customFormat="1" ht="31.8" thickTop="1" thickBot="1" x14ac:dyDescent="0.35">
      <c r="A20" s="440">
        <v>12</v>
      </c>
      <c r="B20" s="75" t="s">
        <v>249</v>
      </c>
      <c r="C20" s="242" t="s">
        <v>250</v>
      </c>
      <c r="D20" s="243">
        <v>158</v>
      </c>
      <c r="E20" s="244">
        <v>44341</v>
      </c>
      <c r="F20" s="245">
        <v>10000</v>
      </c>
      <c r="G20" s="470"/>
      <c r="H20" s="472"/>
      <c r="I20" s="472"/>
      <c r="J20" s="472"/>
      <c r="K20" s="472"/>
      <c r="T20" s="388"/>
    </row>
    <row r="21" spans="1:21" s="313" customFormat="1" ht="31.8" customHeight="1" thickTop="1" thickBot="1" x14ac:dyDescent="0.35">
      <c r="A21" s="440">
        <v>13</v>
      </c>
      <c r="B21" s="304" t="s">
        <v>80</v>
      </c>
      <c r="C21" s="309" t="s">
        <v>247</v>
      </c>
      <c r="D21" s="306">
        <v>185724</v>
      </c>
      <c r="E21" s="307">
        <v>44347</v>
      </c>
      <c r="F21" s="308">
        <v>-40000</v>
      </c>
      <c r="G21" s="473"/>
      <c r="H21" s="474" t="s">
        <v>248</v>
      </c>
      <c r="I21" s="611" t="s">
        <v>417</v>
      </c>
      <c r="J21" s="611"/>
      <c r="K21" s="611"/>
      <c r="T21" s="388"/>
    </row>
    <row r="22" spans="1:21" ht="16.2" thickTop="1" x14ac:dyDescent="0.3">
      <c r="A22" s="251"/>
      <c r="B22" s="73"/>
      <c r="C22" s="236"/>
      <c r="D22" s="254"/>
      <c r="E22" s="237"/>
      <c r="F22" s="238"/>
      <c r="G22" s="3"/>
      <c r="H22" s="310"/>
      <c r="I22" s="3"/>
      <c r="J22" s="3"/>
      <c r="K22" s="224"/>
      <c r="L22" s="224"/>
      <c r="M22" s="224"/>
      <c r="N22" s="224"/>
    </row>
  </sheetData>
  <mergeCells count="16">
    <mergeCell ref="A1:F1"/>
    <mergeCell ref="A2:F2"/>
    <mergeCell ref="A3:F3"/>
    <mergeCell ref="A5:F5"/>
    <mergeCell ref="A6:A8"/>
    <mergeCell ref="B6:B8"/>
    <mergeCell ref="C6:C8"/>
    <mergeCell ref="D7:F7"/>
    <mergeCell ref="D6:F6"/>
    <mergeCell ref="I19:K19"/>
    <mergeCell ref="I21:K21"/>
    <mergeCell ref="I9:K9"/>
    <mergeCell ref="I11:K11"/>
    <mergeCell ref="I12:J12"/>
    <mergeCell ref="I13:K13"/>
    <mergeCell ref="I14:J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4" zoomScale="85" zoomScaleNormal="85" workbookViewId="0">
      <selection activeCell="A4" sqref="A1:A1048576"/>
    </sheetView>
  </sheetViews>
  <sheetFormatPr defaultRowHeight="14.4" x14ac:dyDescent="0.3"/>
  <cols>
    <col min="1" max="1" width="4.6640625" customWidth="1"/>
    <col min="2" max="2" width="36.5546875" customWidth="1"/>
    <col min="3" max="3" width="53.33203125" customWidth="1"/>
    <col min="4" max="4" width="17.88671875" style="48" customWidth="1"/>
    <col min="5" max="5" width="20" customWidth="1"/>
    <col min="6" max="6" width="19.6640625" customWidth="1"/>
  </cols>
  <sheetData>
    <row r="1" spans="1:15" s="20" customFormat="1" ht="15.6" x14ac:dyDescent="0.3">
      <c r="A1" s="630" t="s">
        <v>0</v>
      </c>
      <c r="B1" s="630"/>
      <c r="C1" s="630"/>
      <c r="D1" s="630"/>
      <c r="E1" s="630"/>
      <c r="F1" s="630"/>
      <c r="G1" s="225"/>
      <c r="H1" s="225"/>
      <c r="I1" s="225"/>
      <c r="J1" s="225"/>
      <c r="K1" s="225"/>
      <c r="L1" s="225"/>
      <c r="M1" s="225"/>
      <c r="N1" s="225"/>
      <c r="O1" s="225"/>
    </row>
    <row r="2" spans="1:15" s="20" customFormat="1" ht="15.6" x14ac:dyDescent="0.3">
      <c r="A2" s="580" t="s">
        <v>7</v>
      </c>
      <c r="B2" s="580"/>
      <c r="C2" s="580"/>
      <c r="D2" s="580"/>
      <c r="E2" s="580"/>
      <c r="F2" s="580"/>
      <c r="G2" s="225"/>
      <c r="H2" s="225"/>
      <c r="I2" s="225"/>
      <c r="J2" s="225"/>
      <c r="K2" s="225"/>
      <c r="L2" s="225"/>
      <c r="M2" s="225"/>
      <c r="N2" s="225"/>
      <c r="O2" s="225"/>
    </row>
    <row r="3" spans="1:15" s="20" customFormat="1" ht="15.6" x14ac:dyDescent="0.3">
      <c r="A3" s="580" t="s">
        <v>1</v>
      </c>
      <c r="B3" s="580"/>
      <c r="C3" s="580"/>
      <c r="D3" s="580"/>
      <c r="E3" s="580"/>
      <c r="F3" s="580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15.6" x14ac:dyDescent="0.3">
      <c r="A4" s="225"/>
      <c r="B4" s="225"/>
      <c r="C4" s="225"/>
      <c r="D4" s="225"/>
      <c r="E4" s="256"/>
      <c r="F4" s="21"/>
      <c r="G4" s="225"/>
      <c r="H4" s="225"/>
      <c r="I4" s="225"/>
      <c r="J4" s="225"/>
      <c r="K4" s="225"/>
      <c r="L4" s="225"/>
      <c r="M4" s="225"/>
      <c r="N4" s="225"/>
      <c r="O4" s="225"/>
    </row>
    <row r="5" spans="1:15" s="20" customFormat="1" ht="41.4" customHeight="1" x14ac:dyDescent="0.35">
      <c r="A5" s="631" t="s">
        <v>242</v>
      </c>
      <c r="B5" s="631"/>
      <c r="C5" s="631"/>
      <c r="D5" s="631"/>
      <c r="E5" s="631"/>
      <c r="F5" s="631"/>
      <c r="G5" s="278"/>
      <c r="H5" s="278"/>
      <c r="I5" s="278"/>
      <c r="J5" s="278"/>
      <c r="K5" s="278"/>
      <c r="L5" s="278"/>
      <c r="M5" s="278"/>
      <c r="N5" s="278"/>
      <c r="O5" s="278"/>
    </row>
    <row r="6" spans="1:15" ht="15.6" customHeight="1" x14ac:dyDescent="0.3">
      <c r="A6" s="632" t="s">
        <v>2</v>
      </c>
      <c r="B6" s="635" t="s">
        <v>3</v>
      </c>
      <c r="C6" s="635" t="s">
        <v>8</v>
      </c>
      <c r="D6" s="590" t="s">
        <v>9</v>
      </c>
      <c r="E6" s="590"/>
      <c r="F6" s="590"/>
      <c r="G6" s="225"/>
      <c r="H6" s="225"/>
      <c r="I6" s="225"/>
      <c r="J6" s="225"/>
      <c r="K6" s="225"/>
      <c r="L6" s="225"/>
      <c r="M6" s="225"/>
      <c r="N6" s="225"/>
      <c r="O6" s="225"/>
    </row>
    <row r="7" spans="1:15" ht="57" customHeight="1" x14ac:dyDescent="0.3">
      <c r="A7" s="633"/>
      <c r="B7" s="636"/>
      <c r="C7" s="636"/>
      <c r="D7" s="638" t="s">
        <v>10</v>
      </c>
      <c r="E7" s="639"/>
      <c r="F7" s="640"/>
      <c r="G7" s="225"/>
      <c r="H7" s="226"/>
      <c r="I7" s="225"/>
      <c r="J7" s="225"/>
      <c r="K7" s="225"/>
      <c r="L7" s="225"/>
      <c r="M7" s="225"/>
      <c r="N7" s="225"/>
      <c r="O7" s="225"/>
    </row>
    <row r="8" spans="1:15" ht="15.6" x14ac:dyDescent="0.3">
      <c r="A8" s="634"/>
      <c r="B8" s="637"/>
      <c r="C8" s="637"/>
      <c r="D8" s="252" t="s">
        <v>11</v>
      </c>
      <c r="E8" s="252" t="s">
        <v>4</v>
      </c>
      <c r="F8" s="4" t="s">
        <v>5</v>
      </c>
      <c r="G8" s="225"/>
      <c r="H8" s="226"/>
      <c r="I8" s="225"/>
      <c r="J8" s="225"/>
      <c r="K8" s="225"/>
      <c r="L8" s="225"/>
      <c r="M8" s="225"/>
      <c r="N8" s="225"/>
      <c r="O8" s="225"/>
    </row>
    <row r="9" spans="1:15" ht="29.4" thickBot="1" x14ac:dyDescent="0.35">
      <c r="A9" s="251">
        <v>1</v>
      </c>
      <c r="B9" s="13" t="s">
        <v>172</v>
      </c>
      <c r="C9" s="257" t="s">
        <v>173</v>
      </c>
      <c r="D9" s="209">
        <v>329</v>
      </c>
      <c r="E9" s="16">
        <v>44347</v>
      </c>
      <c r="F9" s="241">
        <v>40000</v>
      </c>
      <c r="G9" s="225"/>
      <c r="H9" s="226"/>
      <c r="I9" s="225"/>
      <c r="J9" s="225"/>
      <c r="K9" s="225"/>
      <c r="L9" s="225"/>
      <c r="M9" s="225"/>
      <c r="N9" s="225"/>
      <c r="O9" s="225"/>
    </row>
    <row r="10" spans="1:15" ht="29.4" thickTop="1" x14ac:dyDescent="0.3">
      <c r="A10" s="251">
        <v>2</v>
      </c>
      <c r="B10" s="40" t="s">
        <v>174</v>
      </c>
      <c r="C10" s="258" t="s">
        <v>175</v>
      </c>
      <c r="D10" s="251">
        <v>582</v>
      </c>
      <c r="E10" s="212">
        <v>44348</v>
      </c>
      <c r="F10" s="208">
        <v>40000</v>
      </c>
      <c r="G10" s="225"/>
      <c r="H10" s="226"/>
      <c r="I10" s="225"/>
      <c r="J10" s="225"/>
      <c r="K10" s="225"/>
      <c r="L10" s="225"/>
      <c r="M10" s="225"/>
      <c r="N10" s="225"/>
      <c r="O10" s="225"/>
    </row>
    <row r="11" spans="1:15" ht="37.799999999999997" customHeight="1" thickBot="1" x14ac:dyDescent="0.35">
      <c r="A11" s="251">
        <v>3</v>
      </c>
      <c r="B11" s="214" t="s">
        <v>176</v>
      </c>
      <c r="C11" s="257" t="s">
        <v>177</v>
      </c>
      <c r="D11" s="209">
        <v>988</v>
      </c>
      <c r="E11" s="16">
        <v>44348</v>
      </c>
      <c r="F11" s="241">
        <v>10000</v>
      </c>
      <c r="G11" s="225"/>
      <c r="H11" s="226"/>
      <c r="I11" s="225"/>
      <c r="J11" s="225"/>
      <c r="K11" s="225"/>
      <c r="L11" s="225"/>
      <c r="M11" s="225"/>
      <c r="N11" s="225"/>
      <c r="O11" s="225"/>
    </row>
    <row r="12" spans="1:15" ht="37.200000000000003" customHeight="1" thickTop="1" x14ac:dyDescent="0.3">
      <c r="A12" s="251">
        <v>4</v>
      </c>
      <c r="B12" s="213" t="s">
        <v>178</v>
      </c>
      <c r="C12" s="258" t="s">
        <v>179</v>
      </c>
      <c r="D12" s="251">
        <v>2995</v>
      </c>
      <c r="E12" s="212">
        <v>44349</v>
      </c>
      <c r="F12" s="208">
        <v>10000</v>
      </c>
      <c r="G12" s="225"/>
      <c r="H12" s="226"/>
      <c r="I12" s="225"/>
      <c r="J12" s="225"/>
      <c r="K12" s="225"/>
      <c r="L12" s="225"/>
      <c r="M12" s="225"/>
      <c r="N12" s="225"/>
      <c r="O12" s="225"/>
    </row>
    <row r="13" spans="1:15" ht="24.6" thickBot="1" x14ac:dyDescent="0.35">
      <c r="A13" s="251">
        <v>5</v>
      </c>
      <c r="B13" s="259" t="s">
        <v>180</v>
      </c>
      <c r="C13" s="211" t="s">
        <v>181</v>
      </c>
      <c r="D13" s="209">
        <v>2222</v>
      </c>
      <c r="E13" s="16">
        <v>44349</v>
      </c>
      <c r="F13" s="241">
        <v>40000</v>
      </c>
      <c r="G13" s="225"/>
      <c r="H13" s="226"/>
      <c r="I13" s="225"/>
      <c r="J13" s="225"/>
      <c r="K13" s="225"/>
      <c r="L13" s="225"/>
      <c r="M13" s="225"/>
      <c r="N13" s="225"/>
      <c r="O13" s="225"/>
    </row>
    <row r="14" spans="1:15" ht="31.2" thickTop="1" x14ac:dyDescent="0.3">
      <c r="A14" s="251">
        <v>6</v>
      </c>
      <c r="B14" s="213" t="s">
        <v>182</v>
      </c>
      <c r="C14" s="210" t="s">
        <v>183</v>
      </c>
      <c r="D14" s="251">
        <v>2139</v>
      </c>
      <c r="E14" s="212">
        <v>44350</v>
      </c>
      <c r="F14" s="208">
        <v>10000</v>
      </c>
      <c r="G14" s="225"/>
      <c r="H14" s="226"/>
      <c r="I14" s="225"/>
      <c r="J14" s="225"/>
      <c r="K14" s="225"/>
      <c r="L14" s="225"/>
      <c r="M14" s="225"/>
      <c r="N14" s="225"/>
      <c r="O14" s="225"/>
    </row>
    <row r="15" spans="1:15" ht="31.2" customHeight="1" x14ac:dyDescent="0.3">
      <c r="A15" s="251">
        <v>7</v>
      </c>
      <c r="B15" s="260" t="s">
        <v>87</v>
      </c>
      <c r="C15" s="261" t="s">
        <v>184</v>
      </c>
      <c r="D15" s="262">
        <v>527642</v>
      </c>
      <c r="E15" s="263">
        <v>44350</v>
      </c>
      <c r="F15" s="264">
        <v>-10000</v>
      </c>
      <c r="G15" s="265"/>
      <c r="H15" s="266" t="s">
        <v>185</v>
      </c>
      <c r="I15" s="626" t="s">
        <v>186</v>
      </c>
      <c r="J15" s="626"/>
      <c r="K15" s="626"/>
      <c r="L15" s="627" t="s">
        <v>187</v>
      </c>
      <c r="M15" s="627"/>
      <c r="N15" s="627"/>
      <c r="O15" s="627"/>
    </row>
    <row r="16" spans="1:15" ht="21" thickBot="1" x14ac:dyDescent="0.35">
      <c r="A16" s="251">
        <v>8</v>
      </c>
      <c r="B16" s="214" t="s">
        <v>188</v>
      </c>
      <c r="C16" s="211" t="s">
        <v>189</v>
      </c>
      <c r="D16" s="209">
        <v>1017</v>
      </c>
      <c r="E16" s="16">
        <v>44350</v>
      </c>
      <c r="F16" s="241">
        <v>10000</v>
      </c>
      <c r="G16" s="225"/>
      <c r="H16" s="226"/>
      <c r="I16" s="225"/>
      <c r="J16" s="225"/>
      <c r="K16" s="225"/>
      <c r="L16" s="225"/>
      <c r="M16" s="225"/>
      <c r="N16" s="225"/>
      <c r="O16" s="225"/>
    </row>
    <row r="17" spans="1:15" ht="21" thickTop="1" x14ac:dyDescent="0.3">
      <c r="A17" s="251">
        <v>9</v>
      </c>
      <c r="B17" s="267" t="s">
        <v>190</v>
      </c>
      <c r="C17" s="210" t="s">
        <v>191</v>
      </c>
      <c r="D17" s="251">
        <v>100</v>
      </c>
      <c r="E17" s="212">
        <v>44354</v>
      </c>
      <c r="F17" s="208">
        <v>60000</v>
      </c>
      <c r="G17" s="225"/>
      <c r="H17" s="226"/>
      <c r="I17" s="225"/>
      <c r="J17" s="225"/>
      <c r="K17" s="225"/>
      <c r="L17" s="225"/>
      <c r="M17" s="225"/>
      <c r="N17" s="225"/>
      <c r="O17" s="225"/>
    </row>
    <row r="18" spans="1:15" ht="30.6" x14ac:dyDescent="0.3">
      <c r="A18" s="251">
        <v>10</v>
      </c>
      <c r="B18" s="268" t="s">
        <v>190</v>
      </c>
      <c r="C18" s="210" t="s">
        <v>192</v>
      </c>
      <c r="D18" s="251">
        <v>101</v>
      </c>
      <c r="E18" s="228">
        <v>44354</v>
      </c>
      <c r="F18" s="227">
        <v>60000</v>
      </c>
      <c r="G18" s="225"/>
      <c r="H18" s="226"/>
      <c r="I18" s="225"/>
      <c r="J18" s="225"/>
      <c r="K18" s="225"/>
      <c r="L18" s="225"/>
      <c r="M18" s="225"/>
      <c r="N18" s="225"/>
      <c r="O18" s="225"/>
    </row>
    <row r="19" spans="1:15" ht="31.2" thickBot="1" x14ac:dyDescent="0.35">
      <c r="A19" s="251">
        <v>11</v>
      </c>
      <c r="B19" s="269" t="s">
        <v>162</v>
      </c>
      <c r="C19" s="211" t="s">
        <v>193</v>
      </c>
      <c r="D19" s="209">
        <v>729123</v>
      </c>
      <c r="E19" s="16">
        <v>44354</v>
      </c>
      <c r="F19" s="270">
        <v>-40000</v>
      </c>
      <c r="G19" s="225"/>
      <c r="H19" s="271" t="s">
        <v>185</v>
      </c>
      <c r="I19" s="628" t="s">
        <v>194</v>
      </c>
      <c r="J19" s="628"/>
      <c r="K19" s="628"/>
      <c r="L19" s="629" t="s">
        <v>195</v>
      </c>
      <c r="M19" s="629"/>
      <c r="N19" s="629"/>
      <c r="O19" s="629"/>
    </row>
    <row r="20" spans="1:15" ht="41.4" thickTop="1" x14ac:dyDescent="0.3">
      <c r="A20" s="251">
        <v>12</v>
      </c>
      <c r="B20" s="272" t="s">
        <v>196</v>
      </c>
      <c r="C20" s="210" t="s">
        <v>197</v>
      </c>
      <c r="D20" s="251">
        <v>72</v>
      </c>
      <c r="E20" s="212">
        <v>44355</v>
      </c>
      <c r="F20" s="208">
        <v>10000</v>
      </c>
      <c r="G20" s="225"/>
      <c r="H20" s="226"/>
      <c r="I20" s="225"/>
      <c r="J20" s="225"/>
      <c r="K20" s="225"/>
      <c r="L20" s="225"/>
      <c r="M20" s="225"/>
      <c r="N20" s="225"/>
      <c r="O20" s="225"/>
    </row>
    <row r="21" spans="1:15" ht="31.8" thickBot="1" x14ac:dyDescent="0.35">
      <c r="A21" s="251">
        <v>13</v>
      </c>
      <c r="B21" s="15" t="s">
        <v>198</v>
      </c>
      <c r="C21" s="211" t="s">
        <v>199</v>
      </c>
      <c r="D21" s="209">
        <v>168</v>
      </c>
      <c r="E21" s="16">
        <v>44355</v>
      </c>
      <c r="F21" s="241">
        <v>10000</v>
      </c>
      <c r="G21" s="225"/>
      <c r="H21" s="226"/>
      <c r="I21" s="225"/>
      <c r="J21" s="225"/>
      <c r="K21" s="225"/>
      <c r="L21" s="225"/>
      <c r="M21" s="225"/>
      <c r="N21" s="225"/>
      <c r="O21" s="225"/>
    </row>
    <row r="22" spans="1:15" ht="31.8" thickTop="1" thickBot="1" x14ac:dyDescent="0.35">
      <c r="A22" s="251">
        <v>14</v>
      </c>
      <c r="B22" s="280" t="s">
        <v>200</v>
      </c>
      <c r="C22" s="193" t="s">
        <v>201</v>
      </c>
      <c r="D22" s="192">
        <v>841304</v>
      </c>
      <c r="E22" s="194">
        <v>44356</v>
      </c>
      <c r="F22" s="273">
        <v>-80000</v>
      </c>
      <c r="G22" s="225"/>
      <c r="H22" s="271" t="s">
        <v>185</v>
      </c>
      <c r="I22" s="628" t="s">
        <v>202</v>
      </c>
      <c r="J22" s="628"/>
      <c r="K22" s="628"/>
      <c r="L22" s="629" t="s">
        <v>203</v>
      </c>
      <c r="M22" s="629"/>
      <c r="N22" s="629"/>
      <c r="O22" s="629"/>
    </row>
    <row r="23" spans="1:15" ht="51.6" thickTop="1" x14ac:dyDescent="0.3">
      <c r="A23" s="251">
        <v>15</v>
      </c>
      <c r="B23" s="281" t="s">
        <v>223</v>
      </c>
      <c r="C23" s="210" t="s">
        <v>224</v>
      </c>
      <c r="D23" s="251">
        <v>193</v>
      </c>
      <c r="E23" s="212">
        <v>44364</v>
      </c>
      <c r="F23" s="208">
        <v>10000</v>
      </c>
      <c r="G23" s="225"/>
      <c r="H23" s="226"/>
      <c r="I23" s="225"/>
      <c r="J23" s="225"/>
      <c r="K23" s="225"/>
      <c r="L23" s="225"/>
      <c r="M23" s="225"/>
      <c r="N23" s="225"/>
      <c r="O23" s="225"/>
    </row>
    <row r="24" spans="1:15" ht="30.6" x14ac:dyDescent="0.3">
      <c r="A24" s="251">
        <v>16</v>
      </c>
      <c r="B24" s="282" t="s">
        <v>225</v>
      </c>
      <c r="C24" s="210" t="s">
        <v>226</v>
      </c>
      <c r="D24" s="251">
        <v>412870</v>
      </c>
      <c r="E24" s="212">
        <v>44364</v>
      </c>
      <c r="F24" s="283">
        <v>-75000</v>
      </c>
      <c r="G24" s="225"/>
      <c r="H24" s="271" t="s">
        <v>185</v>
      </c>
      <c r="I24" s="628" t="s">
        <v>227</v>
      </c>
      <c r="J24" s="628"/>
      <c r="K24" s="628"/>
      <c r="L24" s="629" t="s">
        <v>228</v>
      </c>
      <c r="M24" s="629"/>
      <c r="N24" s="629"/>
      <c r="O24" s="629"/>
    </row>
    <row r="25" spans="1:15" ht="39.6" customHeight="1" thickBot="1" x14ac:dyDescent="0.35">
      <c r="A25" s="251">
        <v>17</v>
      </c>
      <c r="B25" s="284" t="s">
        <v>225</v>
      </c>
      <c r="C25" s="211" t="s">
        <v>229</v>
      </c>
      <c r="D25" s="209">
        <v>412871</v>
      </c>
      <c r="E25" s="215">
        <v>44364</v>
      </c>
      <c r="F25" s="285">
        <v>-75000</v>
      </c>
      <c r="G25" s="225"/>
      <c r="H25" s="271" t="s">
        <v>185</v>
      </c>
      <c r="I25" s="628" t="s">
        <v>230</v>
      </c>
      <c r="J25" s="628"/>
      <c r="K25" s="628"/>
      <c r="L25" s="629" t="s">
        <v>231</v>
      </c>
      <c r="M25" s="629"/>
      <c r="N25" s="629"/>
      <c r="O25" s="629"/>
    </row>
    <row r="26" spans="1:15" ht="39.6" customHeight="1" thickTop="1" x14ac:dyDescent="0.3">
      <c r="A26" s="251">
        <v>18</v>
      </c>
      <c r="B26" s="286" t="s">
        <v>232</v>
      </c>
      <c r="C26" s="210" t="s">
        <v>233</v>
      </c>
      <c r="D26" s="251">
        <v>535673</v>
      </c>
      <c r="E26" s="212">
        <v>44365</v>
      </c>
      <c r="F26" s="283">
        <v>-50000</v>
      </c>
      <c r="G26" s="225"/>
      <c r="H26" s="271" t="s">
        <v>185</v>
      </c>
      <c r="I26" s="628" t="s">
        <v>234</v>
      </c>
      <c r="J26" s="628"/>
      <c r="K26" s="628"/>
      <c r="L26" s="629" t="s">
        <v>235</v>
      </c>
      <c r="M26" s="629"/>
      <c r="N26" s="629"/>
      <c r="O26" s="629"/>
    </row>
    <row r="27" spans="1:15" ht="42" customHeight="1" thickBot="1" x14ac:dyDescent="0.35">
      <c r="A27" s="251">
        <v>19</v>
      </c>
      <c r="B27" s="287" t="s">
        <v>232</v>
      </c>
      <c r="C27" s="211" t="s">
        <v>233</v>
      </c>
      <c r="D27" s="209">
        <v>535669</v>
      </c>
      <c r="E27" s="215">
        <v>44365</v>
      </c>
      <c r="F27" s="285">
        <v>-50000</v>
      </c>
      <c r="G27" s="225"/>
      <c r="H27" s="271" t="s">
        <v>185</v>
      </c>
      <c r="I27" s="628" t="s">
        <v>236</v>
      </c>
      <c r="J27" s="628"/>
      <c r="K27" s="628"/>
      <c r="L27" s="629" t="s">
        <v>237</v>
      </c>
      <c r="M27" s="629"/>
      <c r="N27" s="629"/>
      <c r="O27" s="629"/>
    </row>
    <row r="28" spans="1:15" ht="31.8" thickTop="1" thickBot="1" x14ac:dyDescent="0.35">
      <c r="A28" s="251">
        <v>20</v>
      </c>
      <c r="B28" s="288" t="s">
        <v>238</v>
      </c>
      <c r="C28" s="193" t="s">
        <v>239</v>
      </c>
      <c r="D28" s="192">
        <v>16167</v>
      </c>
      <c r="E28" s="194">
        <v>44369</v>
      </c>
      <c r="F28" s="195">
        <v>160000</v>
      </c>
      <c r="G28" s="225"/>
      <c r="H28" s="226"/>
      <c r="I28" s="225"/>
      <c r="J28" s="225"/>
      <c r="K28" s="225"/>
      <c r="L28" s="225"/>
      <c r="M28" s="225"/>
      <c r="N28" s="225"/>
      <c r="O28" s="225"/>
    </row>
    <row r="29" spans="1:15" ht="42" thickTop="1" thickBot="1" x14ac:dyDescent="0.35">
      <c r="A29" s="251">
        <v>21</v>
      </c>
      <c r="B29" s="50" t="s">
        <v>240</v>
      </c>
      <c r="C29" s="193" t="s">
        <v>241</v>
      </c>
      <c r="D29" s="192">
        <v>3082</v>
      </c>
      <c r="E29" s="194">
        <v>44372</v>
      </c>
      <c r="F29" s="195">
        <v>10000</v>
      </c>
      <c r="G29" s="225"/>
      <c r="H29" s="226"/>
      <c r="I29" s="225"/>
      <c r="J29" s="225"/>
      <c r="K29" s="225"/>
      <c r="L29" s="225"/>
      <c r="M29" s="225"/>
      <c r="N29" s="225"/>
      <c r="O29" s="225"/>
    </row>
    <row r="30" spans="1:15" ht="16.2" thickTop="1" x14ac:dyDescent="0.3">
      <c r="A30" s="251">
        <v>22</v>
      </c>
      <c r="B30" s="40"/>
      <c r="C30" s="210"/>
      <c r="D30" s="251"/>
      <c r="E30" s="212"/>
      <c r="F30" s="208"/>
      <c r="G30" s="225"/>
      <c r="H30" s="226"/>
      <c r="I30" s="225"/>
      <c r="J30" s="225"/>
      <c r="K30" s="225"/>
      <c r="L30" s="225"/>
      <c r="M30" s="225"/>
      <c r="N30" s="225"/>
      <c r="O30" s="225"/>
    </row>
    <row r="31" spans="1:15" x14ac:dyDescent="0.3">
      <c r="A31" s="96"/>
      <c r="B31" s="96"/>
      <c r="C31" s="96"/>
      <c r="D31" s="97"/>
      <c r="E31" s="96"/>
      <c r="F31" s="96"/>
      <c r="G31" s="224"/>
      <c r="H31" s="224"/>
      <c r="I31" s="224"/>
      <c r="J31" s="224"/>
      <c r="K31" s="224"/>
      <c r="L31" s="96"/>
    </row>
  </sheetData>
  <mergeCells count="23">
    <mergeCell ref="I26:K26"/>
    <mergeCell ref="L26:O26"/>
    <mergeCell ref="I27:K27"/>
    <mergeCell ref="L27:O27"/>
    <mergeCell ref="I22:K22"/>
    <mergeCell ref="L22:O22"/>
    <mergeCell ref="I24:K24"/>
    <mergeCell ref="L24:O24"/>
    <mergeCell ref="I25:K25"/>
    <mergeCell ref="L25:O25"/>
    <mergeCell ref="I15:K15"/>
    <mergeCell ref="L15:O15"/>
    <mergeCell ref="I19:K19"/>
    <mergeCell ref="L19:O19"/>
    <mergeCell ref="A1:F1"/>
    <mergeCell ref="A2:F2"/>
    <mergeCell ref="A3:F3"/>
    <mergeCell ref="A5:F5"/>
    <mergeCell ref="A6:A8"/>
    <mergeCell ref="B6:B8"/>
    <mergeCell ref="C6:C8"/>
    <mergeCell ref="D6:F6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="70" zoomScaleNormal="70" workbookViewId="0">
      <selection activeCell="H21" sqref="H21"/>
    </sheetView>
  </sheetViews>
  <sheetFormatPr defaultRowHeight="14.4" x14ac:dyDescent="0.3"/>
  <cols>
    <col min="1" max="1" width="5.6640625" customWidth="1"/>
    <col min="2" max="2" width="37.6640625" style="20" customWidth="1"/>
    <col min="3" max="3" width="48.21875" customWidth="1"/>
    <col min="4" max="4" width="21" customWidth="1"/>
    <col min="5" max="6" width="22.77734375" customWidth="1"/>
    <col min="7" max="7" width="9.44140625" style="49" bestFit="1" customWidth="1"/>
  </cols>
  <sheetData>
    <row r="1" spans="1:9" s="20" customFormat="1" ht="13.8" x14ac:dyDescent="0.3">
      <c r="A1" s="644" t="s">
        <v>0</v>
      </c>
      <c r="B1" s="644"/>
      <c r="C1" s="644"/>
      <c r="D1" s="644"/>
      <c r="E1" s="644"/>
      <c r="F1" s="644"/>
      <c r="G1" s="3"/>
      <c r="H1" s="42"/>
      <c r="I1" s="42"/>
    </row>
    <row r="2" spans="1:9" s="20" customFormat="1" ht="13.8" x14ac:dyDescent="0.3">
      <c r="A2" s="644" t="s">
        <v>7</v>
      </c>
      <c r="B2" s="644"/>
      <c r="C2" s="644"/>
      <c r="D2" s="644"/>
      <c r="E2" s="644"/>
      <c r="F2" s="644"/>
      <c r="G2" s="3"/>
      <c r="H2" s="42"/>
      <c r="I2" s="42"/>
    </row>
    <row r="3" spans="1:9" s="20" customFormat="1" ht="13.8" x14ac:dyDescent="0.3">
      <c r="A3" s="644" t="s">
        <v>1</v>
      </c>
      <c r="B3" s="644"/>
      <c r="C3" s="644"/>
      <c r="D3" s="644"/>
      <c r="E3" s="644"/>
      <c r="F3" s="644"/>
      <c r="G3" s="3"/>
      <c r="H3" s="42"/>
      <c r="I3" s="42"/>
    </row>
    <row r="4" spans="1:9" s="20" customFormat="1" ht="15.6" x14ac:dyDescent="0.3">
      <c r="A4" s="630" t="s">
        <v>0</v>
      </c>
      <c r="B4" s="630"/>
      <c r="C4" s="630"/>
      <c r="D4" s="630"/>
      <c r="E4" s="630"/>
      <c r="F4" s="630"/>
      <c r="G4" s="53"/>
      <c r="H4" s="42"/>
      <c r="I4" s="42"/>
    </row>
    <row r="5" spans="1:9" ht="15.6" customHeight="1" x14ac:dyDescent="0.3">
      <c r="A5" s="580" t="s">
        <v>7</v>
      </c>
      <c r="B5" s="580"/>
      <c r="C5" s="580"/>
      <c r="D5" s="580"/>
      <c r="E5" s="580"/>
      <c r="F5" s="580"/>
      <c r="G5" s="53"/>
      <c r="H5" s="35"/>
      <c r="I5" s="35"/>
    </row>
    <row r="6" spans="1:9" ht="15.6" customHeight="1" x14ac:dyDescent="0.3">
      <c r="A6" s="580" t="s">
        <v>1</v>
      </c>
      <c r="B6" s="580"/>
      <c r="C6" s="580"/>
      <c r="D6" s="580"/>
      <c r="E6" s="580"/>
      <c r="F6" s="580"/>
      <c r="G6" s="53"/>
      <c r="H6" s="1"/>
      <c r="I6" s="1"/>
    </row>
    <row r="7" spans="1:9" ht="15.6" x14ac:dyDescent="0.3">
      <c r="A7" s="225"/>
      <c r="B7" s="225"/>
      <c r="C7" s="274"/>
      <c r="D7" s="225"/>
      <c r="E7" s="255"/>
      <c r="F7" s="21"/>
      <c r="G7" s="53"/>
      <c r="H7" s="1"/>
      <c r="I7" s="1"/>
    </row>
    <row r="8" spans="1:9" s="279" customFormat="1" ht="52.2" customHeight="1" x14ac:dyDescent="0.35">
      <c r="A8" s="631" t="s">
        <v>222</v>
      </c>
      <c r="B8" s="631"/>
      <c r="C8" s="631"/>
      <c r="D8" s="631"/>
      <c r="E8" s="631"/>
      <c r="F8" s="631"/>
      <c r="G8" s="277"/>
      <c r="H8" s="278"/>
      <c r="I8" s="278"/>
    </row>
    <row r="9" spans="1:9" ht="15.6" customHeight="1" x14ac:dyDescent="0.3">
      <c r="A9" s="632" t="s">
        <v>2</v>
      </c>
      <c r="B9" s="632" t="s">
        <v>3</v>
      </c>
      <c r="C9" s="608" t="s">
        <v>8</v>
      </c>
      <c r="D9" s="590" t="s">
        <v>9</v>
      </c>
      <c r="E9" s="590"/>
      <c r="F9" s="590"/>
      <c r="G9" s="53"/>
      <c r="H9" s="1"/>
      <c r="I9" s="1"/>
    </row>
    <row r="10" spans="1:9" ht="63.6" customHeight="1" x14ac:dyDescent="0.3">
      <c r="A10" s="633"/>
      <c r="B10" s="633"/>
      <c r="C10" s="609"/>
      <c r="D10" s="638" t="s">
        <v>10</v>
      </c>
      <c r="E10" s="639"/>
      <c r="F10" s="640"/>
      <c r="G10" s="53"/>
      <c r="H10" s="1"/>
      <c r="I10" s="1"/>
    </row>
    <row r="11" spans="1:9" ht="15.6" x14ac:dyDescent="0.3">
      <c r="A11" s="634"/>
      <c r="B11" s="634"/>
      <c r="C11" s="610"/>
      <c r="D11" s="229" t="s">
        <v>11</v>
      </c>
      <c r="E11" s="229" t="s">
        <v>4</v>
      </c>
      <c r="F11" s="230" t="s">
        <v>5</v>
      </c>
      <c r="G11" s="313"/>
      <c r="H11" s="1"/>
      <c r="I11" s="1"/>
    </row>
    <row r="12" spans="1:9" ht="31.2" thickBot="1" x14ac:dyDescent="0.35">
      <c r="A12" s="251">
        <v>1</v>
      </c>
      <c r="B12" s="214" t="s">
        <v>204</v>
      </c>
      <c r="C12" s="211" t="s">
        <v>205</v>
      </c>
      <c r="D12" s="209">
        <v>277</v>
      </c>
      <c r="E12" s="16">
        <v>44377</v>
      </c>
      <c r="F12" s="241">
        <v>40000</v>
      </c>
      <c r="G12" s="64"/>
      <c r="H12" s="64"/>
      <c r="I12" s="1"/>
    </row>
    <row r="13" spans="1:9" ht="31.8" thickTop="1" x14ac:dyDescent="0.3">
      <c r="A13" s="251">
        <v>2</v>
      </c>
      <c r="B13" s="213" t="s">
        <v>206</v>
      </c>
      <c r="C13" s="210" t="s">
        <v>207</v>
      </c>
      <c r="D13" s="251">
        <v>795</v>
      </c>
      <c r="E13" s="212">
        <v>44383</v>
      </c>
      <c r="F13" s="208">
        <v>10000</v>
      </c>
      <c r="G13" s="65"/>
      <c r="H13" s="65"/>
      <c r="I13" s="65"/>
    </row>
    <row r="14" spans="1:9" ht="27" thickBot="1" x14ac:dyDescent="0.35">
      <c r="A14" s="251">
        <v>3</v>
      </c>
      <c r="B14" s="13" t="s">
        <v>208</v>
      </c>
      <c r="C14" s="211" t="s">
        <v>209</v>
      </c>
      <c r="D14" s="209">
        <v>201</v>
      </c>
      <c r="E14" s="16">
        <v>44383</v>
      </c>
      <c r="F14" s="241">
        <v>40000</v>
      </c>
      <c r="G14" s="313"/>
      <c r="H14" s="1"/>
      <c r="I14" s="1"/>
    </row>
    <row r="15" spans="1:9" ht="21.6" thickTop="1" thickBot="1" x14ac:dyDescent="0.35">
      <c r="A15" s="251">
        <v>4</v>
      </c>
      <c r="B15" s="275" t="s">
        <v>210</v>
      </c>
      <c r="C15" s="193" t="s">
        <v>211</v>
      </c>
      <c r="D15" s="192">
        <v>3444</v>
      </c>
      <c r="E15" s="194">
        <v>44384</v>
      </c>
      <c r="F15" s="195">
        <v>80000</v>
      </c>
      <c r="G15" s="313"/>
      <c r="H15" s="1"/>
      <c r="I15" s="1"/>
    </row>
    <row r="16" spans="1:9" ht="31.8" thickTop="1" thickBot="1" x14ac:dyDescent="0.35">
      <c r="A16" s="251">
        <v>5</v>
      </c>
      <c r="B16" s="275" t="s">
        <v>212</v>
      </c>
      <c r="C16" s="193" t="s">
        <v>213</v>
      </c>
      <c r="D16" s="192">
        <v>14287</v>
      </c>
      <c r="E16" s="194">
        <v>44396</v>
      </c>
      <c r="F16" s="195">
        <v>40000</v>
      </c>
      <c r="G16" s="313"/>
      <c r="H16" s="1"/>
      <c r="I16" s="1"/>
    </row>
    <row r="17" spans="1:9" ht="41.4" thickTop="1" x14ac:dyDescent="0.3">
      <c r="A17" s="251">
        <v>6</v>
      </c>
      <c r="B17" s="40" t="s">
        <v>214</v>
      </c>
      <c r="C17" s="210" t="s">
        <v>215</v>
      </c>
      <c r="D17" s="251">
        <v>768153</v>
      </c>
      <c r="E17" s="212">
        <v>44398</v>
      </c>
      <c r="F17" s="208">
        <v>40000</v>
      </c>
      <c r="G17" s="313"/>
      <c r="H17" s="1"/>
      <c r="I17" s="1"/>
    </row>
    <row r="18" spans="1:9" ht="40.799999999999997" x14ac:dyDescent="0.3">
      <c r="A18" s="251">
        <v>7</v>
      </c>
      <c r="B18" s="40" t="s">
        <v>216</v>
      </c>
      <c r="C18" s="210" t="s">
        <v>217</v>
      </c>
      <c r="D18" s="251">
        <v>6744</v>
      </c>
      <c r="E18" s="228">
        <v>44398</v>
      </c>
      <c r="F18" s="227">
        <v>10000</v>
      </c>
      <c r="G18" s="63"/>
      <c r="H18" s="63"/>
      <c r="I18" s="63"/>
    </row>
    <row r="19" spans="1:9" ht="31.2" thickBot="1" x14ac:dyDescent="0.35">
      <c r="A19" s="251">
        <v>8</v>
      </c>
      <c r="B19" s="13" t="s">
        <v>218</v>
      </c>
      <c r="C19" s="211" t="s">
        <v>219</v>
      </c>
      <c r="D19" s="209">
        <v>280817</v>
      </c>
      <c r="E19" s="16">
        <v>44398</v>
      </c>
      <c r="F19" s="241">
        <v>40000</v>
      </c>
      <c r="G19" s="313"/>
      <c r="H19" s="1"/>
      <c r="I19" s="1"/>
    </row>
    <row r="20" spans="1:9" ht="42" thickTop="1" thickBot="1" x14ac:dyDescent="0.35">
      <c r="A20" s="251">
        <v>9</v>
      </c>
      <c r="B20" s="50" t="s">
        <v>220</v>
      </c>
      <c r="C20" s="193" t="s">
        <v>221</v>
      </c>
      <c r="D20" s="192">
        <v>996412</v>
      </c>
      <c r="E20" s="194">
        <v>44404</v>
      </c>
      <c r="F20" s="195">
        <v>40000</v>
      </c>
      <c r="G20" s="313"/>
      <c r="H20" s="1"/>
      <c r="I20" s="1"/>
    </row>
    <row r="21" spans="1:9" ht="16.2" thickTop="1" x14ac:dyDescent="0.3">
      <c r="A21" s="251"/>
      <c r="B21" s="40"/>
      <c r="C21" s="210"/>
      <c r="D21" s="251"/>
      <c r="E21" s="212"/>
      <c r="F21" s="208"/>
      <c r="G21" s="53"/>
      <c r="H21" s="1"/>
      <c r="I21" s="1"/>
    </row>
    <row r="22" spans="1:9" ht="15.6" x14ac:dyDescent="0.3">
      <c r="A22" s="251"/>
      <c r="B22" s="40"/>
      <c r="C22" s="210"/>
      <c r="D22" s="251"/>
      <c r="E22" s="228"/>
      <c r="F22" s="227"/>
      <c r="G22" s="53"/>
      <c r="H22" s="1"/>
      <c r="I22" s="1"/>
    </row>
    <row r="23" spans="1:9" ht="15.6" x14ac:dyDescent="0.3">
      <c r="A23" s="251"/>
      <c r="B23" s="251"/>
      <c r="C23" s="210"/>
      <c r="D23" s="251"/>
      <c r="E23" s="228"/>
      <c r="F23" s="227"/>
      <c r="G23" s="53"/>
      <c r="H23" s="1"/>
      <c r="I23" s="1"/>
    </row>
    <row r="24" spans="1:9" ht="15.6" customHeight="1" x14ac:dyDescent="0.3">
      <c r="A24" s="641" t="s">
        <v>13</v>
      </c>
      <c r="B24" s="642"/>
      <c r="C24" s="643"/>
      <c r="D24" s="253"/>
      <c r="E24" s="228"/>
      <c r="F24" s="227"/>
      <c r="G24" s="276"/>
      <c r="H24" s="1"/>
      <c r="I24" s="1"/>
    </row>
  </sheetData>
  <mergeCells count="13">
    <mergeCell ref="A6:F6"/>
    <mergeCell ref="A8:F8"/>
    <mergeCell ref="A1:F1"/>
    <mergeCell ref="A2:F2"/>
    <mergeCell ref="A3:F3"/>
    <mergeCell ref="A5:F5"/>
    <mergeCell ref="A4:F4"/>
    <mergeCell ref="A24:C24"/>
    <mergeCell ref="A9:A11"/>
    <mergeCell ref="B9:B11"/>
    <mergeCell ref="C9:C11"/>
    <mergeCell ref="D9:F9"/>
    <mergeCell ref="D10:F10"/>
  </mergeCells>
  <pageMargins left="0.7" right="0.7" top="0.75" bottom="0.75" header="0.3" footer="0.3"/>
  <pageSetup paperSize="9" scale="6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="70" zoomScaleNormal="70" workbookViewId="0">
      <selection activeCell="B12" sqref="B12"/>
    </sheetView>
  </sheetViews>
  <sheetFormatPr defaultRowHeight="14.4" x14ac:dyDescent="0.3"/>
  <cols>
    <col min="1" max="1" width="4.6640625" style="20" customWidth="1"/>
    <col min="2" max="2" width="40.5546875" style="52" customWidth="1"/>
    <col min="3" max="3" width="52.109375" style="49" customWidth="1"/>
    <col min="4" max="4" width="22.33203125" customWidth="1"/>
    <col min="5" max="5" width="23.44140625" customWidth="1"/>
    <col min="6" max="6" width="30" customWidth="1"/>
    <col min="7" max="7" width="12.6640625" style="49" bestFit="1" customWidth="1"/>
  </cols>
  <sheetData>
    <row r="1" spans="1:14" s="20" customFormat="1" ht="13.8" x14ac:dyDescent="0.3">
      <c r="A1" s="644" t="s">
        <v>0</v>
      </c>
      <c r="B1" s="644"/>
      <c r="C1" s="644"/>
      <c r="D1" s="644"/>
      <c r="E1" s="644"/>
      <c r="F1" s="644"/>
      <c r="G1" s="321"/>
      <c r="H1" s="321"/>
      <c r="I1" s="321"/>
      <c r="K1" s="42"/>
      <c r="L1" s="42"/>
      <c r="M1" s="42"/>
    </row>
    <row r="2" spans="1:14" s="20" customFormat="1" ht="15.6" x14ac:dyDescent="0.3">
      <c r="A2" s="630" t="s">
        <v>0</v>
      </c>
      <c r="B2" s="630"/>
      <c r="C2" s="630"/>
      <c r="D2" s="630"/>
      <c r="E2" s="630"/>
      <c r="F2" s="630"/>
      <c r="G2" s="321"/>
      <c r="H2" s="321"/>
      <c r="I2" s="321"/>
      <c r="K2" s="42"/>
      <c r="L2" s="42"/>
      <c r="M2" s="42"/>
    </row>
    <row r="3" spans="1:14" s="20" customFormat="1" ht="15.6" x14ac:dyDescent="0.3">
      <c r="A3" s="580" t="s">
        <v>7</v>
      </c>
      <c r="B3" s="580"/>
      <c r="C3" s="580"/>
      <c r="D3" s="580"/>
      <c r="E3" s="580"/>
      <c r="F3" s="580"/>
      <c r="G3" s="321"/>
      <c r="H3" s="321"/>
      <c r="I3" s="321"/>
      <c r="K3" s="42"/>
      <c r="L3" s="42"/>
      <c r="M3" s="42"/>
    </row>
    <row r="4" spans="1:14" s="20" customFormat="1" ht="15.6" x14ac:dyDescent="0.3">
      <c r="A4" s="630" t="s">
        <v>1</v>
      </c>
      <c r="B4" s="630"/>
      <c r="C4" s="630"/>
      <c r="D4" s="630"/>
      <c r="E4" s="630"/>
      <c r="F4" s="630"/>
      <c r="G4" s="321"/>
      <c r="H4" s="321"/>
      <c r="I4" s="321"/>
      <c r="K4" s="42"/>
      <c r="L4" s="42"/>
      <c r="M4" s="42"/>
    </row>
    <row r="5" spans="1:14" ht="15.6" customHeight="1" x14ac:dyDescent="0.3">
      <c r="A5" s="580"/>
      <c r="B5" s="580"/>
      <c r="C5" s="580"/>
      <c r="D5" s="580"/>
      <c r="E5" s="580"/>
      <c r="F5" s="580"/>
      <c r="G5" s="313"/>
      <c r="H5" s="313"/>
      <c r="I5" s="313"/>
      <c r="J5" s="311"/>
      <c r="K5" s="1"/>
      <c r="L5" s="1"/>
      <c r="M5" s="1"/>
    </row>
    <row r="6" spans="1:14" ht="37.799999999999997" customHeight="1" x14ac:dyDescent="0.3">
      <c r="A6" s="654" t="s">
        <v>411</v>
      </c>
      <c r="B6" s="654"/>
      <c r="C6" s="654"/>
      <c r="D6" s="654"/>
      <c r="E6" s="654"/>
      <c r="F6" s="654"/>
      <c r="G6" s="313"/>
      <c r="H6" s="313"/>
      <c r="I6" s="313"/>
      <c r="J6" s="311"/>
      <c r="K6" s="1"/>
      <c r="L6" s="1"/>
      <c r="M6" s="1"/>
    </row>
    <row r="7" spans="1:14" ht="15.6" x14ac:dyDescent="0.3">
      <c r="A7" s="655" t="s">
        <v>2</v>
      </c>
      <c r="B7" s="632" t="s">
        <v>3</v>
      </c>
      <c r="C7" s="632" t="s">
        <v>8</v>
      </c>
      <c r="D7" s="590" t="s">
        <v>9</v>
      </c>
      <c r="E7" s="590"/>
      <c r="F7" s="590"/>
      <c r="G7" s="313"/>
      <c r="H7" s="313"/>
      <c r="I7" s="313"/>
      <c r="J7" s="311"/>
      <c r="K7" s="1"/>
      <c r="L7" s="1"/>
      <c r="M7" s="1"/>
    </row>
    <row r="8" spans="1:14" ht="31.2" customHeight="1" x14ac:dyDescent="0.3">
      <c r="A8" s="656"/>
      <c r="B8" s="633"/>
      <c r="C8" s="633"/>
      <c r="D8" s="638" t="s">
        <v>10</v>
      </c>
      <c r="E8" s="639"/>
      <c r="F8" s="640"/>
      <c r="G8" s="313"/>
      <c r="H8" s="313"/>
      <c r="I8" s="313"/>
      <c r="J8" s="311"/>
      <c r="K8" s="1"/>
      <c r="L8" s="1"/>
      <c r="M8" s="1"/>
    </row>
    <row r="9" spans="1:14" ht="15.6" x14ac:dyDescent="0.3">
      <c r="A9" s="657"/>
      <c r="B9" s="634"/>
      <c r="C9" s="634"/>
      <c r="D9" s="318" t="s">
        <v>11</v>
      </c>
      <c r="E9" s="314" t="s">
        <v>4</v>
      </c>
      <c r="F9" s="316" t="s">
        <v>5</v>
      </c>
      <c r="G9" s="313"/>
      <c r="H9" s="313"/>
      <c r="I9" s="313"/>
      <c r="J9" s="311"/>
      <c r="K9" s="1"/>
      <c r="L9" s="1"/>
      <c r="M9" s="1"/>
    </row>
    <row r="10" spans="1:14" ht="21.6" x14ac:dyDescent="0.3">
      <c r="A10" s="324">
        <v>1</v>
      </c>
      <c r="B10" s="322" t="s">
        <v>251</v>
      </c>
      <c r="C10" s="319" t="s">
        <v>252</v>
      </c>
      <c r="D10" s="312">
        <v>2261</v>
      </c>
      <c r="E10" s="315">
        <v>44407</v>
      </c>
      <c r="F10" s="317">
        <v>10000</v>
      </c>
      <c r="G10" s="313"/>
      <c r="H10" s="313"/>
      <c r="I10" s="313"/>
      <c r="J10" s="311"/>
      <c r="K10" s="1"/>
      <c r="L10" s="1"/>
      <c r="M10" s="1"/>
    </row>
    <row r="11" spans="1:14" ht="31.8" x14ac:dyDescent="0.3">
      <c r="A11" s="324">
        <v>2</v>
      </c>
      <c r="B11" s="322" t="s">
        <v>253</v>
      </c>
      <c r="C11" s="319" t="s">
        <v>254</v>
      </c>
      <c r="D11" s="312">
        <v>444</v>
      </c>
      <c r="E11" s="315">
        <v>44407</v>
      </c>
      <c r="F11" s="317">
        <v>40000</v>
      </c>
      <c r="G11" s="313"/>
      <c r="H11" s="313"/>
      <c r="I11" s="313"/>
      <c r="J11" s="311"/>
      <c r="K11" s="1"/>
      <c r="L11" s="1"/>
      <c r="M11" s="1"/>
    </row>
    <row r="12" spans="1:14" ht="63.6" customHeight="1" thickBot="1" x14ac:dyDescent="0.35">
      <c r="A12" s="324">
        <v>3</v>
      </c>
      <c r="B12" s="516" t="s">
        <v>255</v>
      </c>
      <c r="C12" s="340" t="s">
        <v>412</v>
      </c>
      <c r="D12" s="331">
        <v>482741</v>
      </c>
      <c r="E12" s="332">
        <v>44406</v>
      </c>
      <c r="F12" s="333">
        <v>40000</v>
      </c>
      <c r="G12" s="313"/>
      <c r="H12" s="313"/>
      <c r="I12" s="645" t="s">
        <v>155</v>
      </c>
      <c r="J12" s="645"/>
      <c r="K12" s="646" t="s">
        <v>463</v>
      </c>
      <c r="L12" s="647"/>
      <c r="M12" s="647"/>
      <c r="N12" s="648"/>
    </row>
    <row r="13" spans="1:14" ht="32.4" customHeight="1" thickTop="1" x14ac:dyDescent="0.3">
      <c r="A13" s="324">
        <v>4</v>
      </c>
      <c r="B13" s="335" t="s">
        <v>256</v>
      </c>
      <c r="C13" s="341" t="s">
        <v>257</v>
      </c>
      <c r="D13" s="334">
        <v>2208</v>
      </c>
      <c r="E13" s="342">
        <v>44410</v>
      </c>
      <c r="F13" s="343">
        <v>7500</v>
      </c>
      <c r="G13" s="313"/>
      <c r="H13" s="313"/>
      <c r="I13" s="313"/>
      <c r="J13" s="311"/>
      <c r="K13" s="1"/>
      <c r="L13" s="1"/>
      <c r="M13" s="1"/>
    </row>
    <row r="14" spans="1:14" ht="32.4" thickBot="1" x14ac:dyDescent="0.35">
      <c r="A14" s="324">
        <v>5</v>
      </c>
      <c r="B14" s="340" t="s">
        <v>258</v>
      </c>
      <c r="C14" s="330" t="s">
        <v>259</v>
      </c>
      <c r="D14" s="331">
        <v>852</v>
      </c>
      <c r="E14" s="332">
        <v>44410</v>
      </c>
      <c r="F14" s="333">
        <v>40000</v>
      </c>
      <c r="G14" s="313"/>
      <c r="H14" s="313"/>
      <c r="I14" s="313"/>
      <c r="J14" s="311"/>
      <c r="K14" s="1"/>
      <c r="L14" s="1"/>
      <c r="M14" s="1"/>
    </row>
    <row r="15" spans="1:14" ht="43.2" customHeight="1" thickTop="1" thickBot="1" x14ac:dyDescent="0.35">
      <c r="A15" s="324">
        <v>6</v>
      </c>
      <c r="B15" s="336" t="s">
        <v>260</v>
      </c>
      <c r="C15" s="441" t="s">
        <v>261</v>
      </c>
      <c r="D15" s="331">
        <v>9735</v>
      </c>
      <c r="E15" s="338">
        <v>44413</v>
      </c>
      <c r="F15" s="339">
        <v>40000</v>
      </c>
      <c r="G15" s="313"/>
      <c r="H15" s="313"/>
      <c r="I15" s="313"/>
      <c r="J15" s="311"/>
      <c r="K15" s="1"/>
      <c r="L15" s="1"/>
      <c r="M15" s="1"/>
    </row>
    <row r="16" spans="1:14" ht="22.2" thickTop="1" x14ac:dyDescent="0.3">
      <c r="A16" s="324">
        <v>7</v>
      </c>
      <c r="B16" s="325" t="s">
        <v>262</v>
      </c>
      <c r="C16" s="326" t="s">
        <v>263</v>
      </c>
      <c r="D16" s="312">
        <v>753</v>
      </c>
      <c r="E16" s="327">
        <v>44414</v>
      </c>
      <c r="F16" s="328">
        <v>120000</v>
      </c>
      <c r="G16" s="313"/>
      <c r="H16" s="313"/>
      <c r="I16" s="313"/>
      <c r="J16" s="311"/>
      <c r="K16" s="1"/>
      <c r="L16" s="1"/>
      <c r="M16" s="1"/>
    </row>
    <row r="17" spans="1:13" ht="39" customHeight="1" x14ac:dyDescent="0.3">
      <c r="A17" s="324">
        <v>8</v>
      </c>
      <c r="B17" s="322" t="s">
        <v>25</v>
      </c>
      <c r="C17" s="319" t="s">
        <v>264</v>
      </c>
      <c r="D17" s="312">
        <v>945</v>
      </c>
      <c r="E17" s="315">
        <v>44414</v>
      </c>
      <c r="F17" s="317">
        <v>10000</v>
      </c>
      <c r="G17" s="313"/>
      <c r="H17" s="313"/>
      <c r="I17" s="313"/>
      <c r="J17" s="311"/>
      <c r="K17" s="1"/>
      <c r="L17" s="1"/>
      <c r="M17" s="1"/>
    </row>
    <row r="18" spans="1:13" ht="22.2" thickBot="1" x14ac:dyDescent="0.35">
      <c r="A18" s="324">
        <v>9</v>
      </c>
      <c r="B18" s="329" t="s">
        <v>262</v>
      </c>
      <c r="C18" s="330" t="s">
        <v>265</v>
      </c>
      <c r="D18" s="331">
        <v>752</v>
      </c>
      <c r="E18" s="332">
        <v>44414</v>
      </c>
      <c r="F18" s="333">
        <v>120000</v>
      </c>
      <c r="G18" s="313"/>
      <c r="H18" s="313"/>
      <c r="I18" s="313"/>
      <c r="J18" s="311"/>
      <c r="K18" s="1"/>
      <c r="L18" s="1"/>
      <c r="M18" s="1"/>
    </row>
    <row r="19" spans="1:13" ht="43.2" thickTop="1" thickBot="1" x14ac:dyDescent="0.35">
      <c r="A19" s="324">
        <v>10</v>
      </c>
      <c r="B19" s="336" t="s">
        <v>266</v>
      </c>
      <c r="C19" s="337" t="s">
        <v>267</v>
      </c>
      <c r="D19" s="344">
        <v>6721</v>
      </c>
      <c r="E19" s="338">
        <v>44417</v>
      </c>
      <c r="F19" s="345">
        <v>40000</v>
      </c>
      <c r="G19" s="313"/>
      <c r="H19" s="313"/>
      <c r="I19" s="313"/>
      <c r="J19" s="311"/>
      <c r="K19" s="1"/>
      <c r="L19" s="1"/>
      <c r="M19" s="1"/>
    </row>
    <row r="20" spans="1:13" ht="33" thickTop="1" thickBot="1" x14ac:dyDescent="0.35">
      <c r="A20" s="324">
        <v>11</v>
      </c>
      <c r="B20" s="346" t="s">
        <v>268</v>
      </c>
      <c r="C20" s="347" t="s">
        <v>269</v>
      </c>
      <c r="D20" s="348">
        <v>287</v>
      </c>
      <c r="E20" s="349">
        <v>44418</v>
      </c>
      <c r="F20" s="350">
        <v>30000</v>
      </c>
      <c r="G20" s="313"/>
      <c r="H20" s="313"/>
      <c r="I20" s="313"/>
      <c r="J20" s="311"/>
      <c r="K20" s="1"/>
      <c r="L20" s="1"/>
      <c r="M20" s="1"/>
    </row>
    <row r="21" spans="1:13" ht="43.2" thickTop="1" thickBot="1" x14ac:dyDescent="0.35">
      <c r="A21" s="324">
        <v>12</v>
      </c>
      <c r="B21" s="336" t="s">
        <v>270</v>
      </c>
      <c r="C21" s="337" t="s">
        <v>271</v>
      </c>
      <c r="D21" s="344">
        <v>2113</v>
      </c>
      <c r="E21" s="338">
        <v>44418</v>
      </c>
      <c r="F21" s="339">
        <v>40000</v>
      </c>
      <c r="G21" s="313"/>
      <c r="H21" s="313"/>
      <c r="I21" s="313"/>
      <c r="J21" s="311"/>
      <c r="K21" s="1"/>
      <c r="L21" s="1"/>
      <c r="M21" s="1"/>
    </row>
    <row r="22" spans="1:13" ht="22.2" thickTop="1" x14ac:dyDescent="0.3">
      <c r="A22" s="324">
        <v>13</v>
      </c>
      <c r="B22" s="325" t="s">
        <v>272</v>
      </c>
      <c r="C22" s="326" t="s">
        <v>273</v>
      </c>
      <c r="D22" s="312">
        <v>82</v>
      </c>
      <c r="E22" s="327">
        <v>44420</v>
      </c>
      <c r="F22" s="328">
        <v>30000</v>
      </c>
      <c r="G22" s="313"/>
      <c r="H22" s="313"/>
      <c r="I22" s="313"/>
      <c r="J22" s="311"/>
      <c r="K22" s="1"/>
      <c r="L22" s="1"/>
      <c r="M22" s="1"/>
    </row>
    <row r="23" spans="1:13" ht="26.4" x14ac:dyDescent="0.3">
      <c r="A23" s="324">
        <v>14</v>
      </c>
      <c r="B23" s="322" t="s">
        <v>274</v>
      </c>
      <c r="C23" s="319" t="s">
        <v>275</v>
      </c>
      <c r="D23" s="320">
        <v>2523</v>
      </c>
      <c r="E23" s="315">
        <v>44421</v>
      </c>
      <c r="F23" s="317">
        <v>40000</v>
      </c>
      <c r="G23" s="313"/>
      <c r="H23" s="313"/>
      <c r="I23" s="313"/>
      <c r="J23" s="311"/>
      <c r="K23" s="1"/>
      <c r="L23" s="1"/>
      <c r="M23" s="1"/>
    </row>
    <row r="24" spans="1:13" ht="31.8" x14ac:dyDescent="0.3">
      <c r="A24" s="324">
        <v>15</v>
      </c>
      <c r="B24" s="322" t="s">
        <v>276</v>
      </c>
      <c r="C24" s="319" t="s">
        <v>277</v>
      </c>
      <c r="D24" s="320">
        <v>25222</v>
      </c>
      <c r="E24" s="315">
        <v>44425</v>
      </c>
      <c r="F24" s="355">
        <v>40000</v>
      </c>
      <c r="G24" s="313"/>
      <c r="H24" s="313"/>
      <c r="I24" s="313"/>
      <c r="J24" s="311"/>
      <c r="K24" s="1"/>
      <c r="L24" s="1"/>
      <c r="M24" s="1"/>
    </row>
    <row r="25" spans="1:13" ht="42" customHeight="1" x14ac:dyDescent="0.3">
      <c r="A25" s="324">
        <v>16</v>
      </c>
      <c r="B25" s="323" t="s">
        <v>278</v>
      </c>
      <c r="C25" s="443" t="s">
        <v>279</v>
      </c>
      <c r="D25" s="320">
        <v>7730</v>
      </c>
      <c r="E25" s="315">
        <v>44426</v>
      </c>
      <c r="F25" s="317">
        <v>10000</v>
      </c>
      <c r="G25" s="313"/>
      <c r="H25" s="313"/>
      <c r="I25" s="313"/>
      <c r="J25" s="311"/>
      <c r="K25" s="1"/>
      <c r="L25" s="1"/>
      <c r="M25" s="1"/>
    </row>
    <row r="26" spans="1:13" ht="31.8" x14ac:dyDescent="0.3">
      <c r="A26" s="324">
        <v>17</v>
      </c>
      <c r="B26" s="322" t="s">
        <v>280</v>
      </c>
      <c r="C26" s="319" t="s">
        <v>281</v>
      </c>
      <c r="D26" s="320">
        <v>1103</v>
      </c>
      <c r="E26" s="315">
        <v>44427</v>
      </c>
      <c r="F26" s="317">
        <v>40000</v>
      </c>
      <c r="G26" s="313"/>
      <c r="H26" s="313"/>
      <c r="I26" s="313"/>
      <c r="J26" s="311"/>
      <c r="K26" s="1"/>
      <c r="L26" s="1"/>
      <c r="M26" s="1"/>
    </row>
    <row r="27" spans="1:13" ht="31.8" x14ac:dyDescent="0.3">
      <c r="A27" s="324">
        <v>18</v>
      </c>
      <c r="B27" s="323" t="s">
        <v>282</v>
      </c>
      <c r="C27" s="319" t="s">
        <v>283</v>
      </c>
      <c r="D27" s="320">
        <v>825</v>
      </c>
      <c r="E27" s="315">
        <v>44427</v>
      </c>
      <c r="F27" s="317">
        <v>10000</v>
      </c>
      <c r="G27" s="313"/>
      <c r="H27" s="313"/>
      <c r="I27" s="313"/>
      <c r="J27" s="311"/>
      <c r="K27" s="1"/>
      <c r="L27" s="1"/>
      <c r="M27" s="1"/>
    </row>
    <row r="28" spans="1:13" ht="42.6" customHeight="1" x14ac:dyDescent="0.3">
      <c r="A28" s="324">
        <v>19</v>
      </c>
      <c r="B28" s="322" t="s">
        <v>284</v>
      </c>
      <c r="C28" s="443" t="s">
        <v>285</v>
      </c>
      <c r="D28" s="318">
        <v>105</v>
      </c>
      <c r="E28" s="315">
        <v>44427</v>
      </c>
      <c r="F28" s="317">
        <v>40000</v>
      </c>
      <c r="G28" s="54"/>
      <c r="H28" s="54"/>
      <c r="I28" s="54"/>
      <c r="J28" s="311"/>
      <c r="K28" s="54"/>
      <c r="L28" s="54"/>
      <c r="M28" s="54"/>
    </row>
    <row r="29" spans="1:13" ht="31.8" x14ac:dyDescent="0.3">
      <c r="A29" s="324">
        <v>20</v>
      </c>
      <c r="B29" s="322" t="s">
        <v>270</v>
      </c>
      <c r="C29" s="319" t="s">
        <v>286</v>
      </c>
      <c r="D29" s="318">
        <v>2257</v>
      </c>
      <c r="E29" s="315">
        <v>44431</v>
      </c>
      <c r="F29" s="317">
        <v>40000</v>
      </c>
      <c r="G29" s="54"/>
      <c r="H29" s="54"/>
      <c r="I29" s="54"/>
      <c r="J29" s="311"/>
      <c r="K29" s="54"/>
      <c r="L29" s="54"/>
      <c r="M29" s="54"/>
    </row>
    <row r="30" spans="1:13" ht="33" customHeight="1" x14ac:dyDescent="0.3">
      <c r="A30" s="324">
        <v>21</v>
      </c>
      <c r="B30" s="351" t="s">
        <v>256</v>
      </c>
      <c r="C30" s="442" t="s">
        <v>257</v>
      </c>
      <c r="D30" s="352">
        <v>2208</v>
      </c>
      <c r="E30" s="353">
        <v>44410</v>
      </c>
      <c r="F30" s="354">
        <v>-7500</v>
      </c>
      <c r="G30" s="649" t="s">
        <v>289</v>
      </c>
      <c r="H30" s="650"/>
      <c r="I30" s="313"/>
      <c r="J30" s="311"/>
      <c r="K30" s="1"/>
      <c r="L30" s="1"/>
      <c r="M30" s="1"/>
    </row>
    <row r="31" spans="1:13" ht="42.6" customHeight="1" x14ac:dyDescent="0.3">
      <c r="A31" s="324">
        <v>22</v>
      </c>
      <c r="B31" s="323" t="s">
        <v>287</v>
      </c>
      <c r="C31" s="319" t="s">
        <v>288</v>
      </c>
      <c r="D31" s="320">
        <v>2107</v>
      </c>
      <c r="E31" s="315">
        <v>44435</v>
      </c>
      <c r="F31" s="317">
        <v>10000</v>
      </c>
      <c r="G31" s="313"/>
      <c r="H31" s="313"/>
      <c r="I31" s="313"/>
      <c r="J31" s="311"/>
      <c r="K31" s="1"/>
      <c r="L31" s="1"/>
      <c r="M31" s="1"/>
    </row>
    <row r="32" spans="1:13" ht="15.6" x14ac:dyDescent="0.3">
      <c r="A32" s="651" t="s">
        <v>13</v>
      </c>
      <c r="B32" s="652"/>
      <c r="C32" s="652"/>
      <c r="D32" s="653"/>
      <c r="E32" s="94"/>
      <c r="F32" s="61"/>
      <c r="G32" s="313"/>
      <c r="H32" s="313"/>
      <c r="I32" s="313"/>
      <c r="J32" s="311"/>
      <c r="K32" s="1"/>
      <c r="L32" s="1"/>
      <c r="M32" s="1"/>
    </row>
    <row r="33" spans="1:13" ht="15.6" x14ac:dyDescent="0.3">
      <c r="A33" s="98"/>
      <c r="B33" s="99"/>
      <c r="C33" s="76"/>
      <c r="D33" s="100" t="s">
        <v>14</v>
      </c>
      <c r="E33" s="100"/>
      <c r="F33" s="101"/>
      <c r="G33" s="313"/>
      <c r="H33" s="313"/>
      <c r="I33" s="313"/>
      <c r="J33" s="311"/>
      <c r="K33" s="1"/>
      <c r="L33" s="1"/>
      <c r="M33" s="1"/>
    </row>
    <row r="34" spans="1:13" x14ac:dyDescent="0.3">
      <c r="A34" s="102"/>
      <c r="B34" s="103"/>
      <c r="C34" s="104"/>
      <c r="D34" s="96"/>
      <c r="E34" s="96"/>
      <c r="F34" s="96"/>
      <c r="G34" s="104"/>
      <c r="H34" s="96"/>
      <c r="I34" s="96"/>
    </row>
    <row r="35" spans="1:13" x14ac:dyDescent="0.3">
      <c r="A35" s="102"/>
      <c r="B35" s="103"/>
      <c r="C35" s="104"/>
      <c r="D35" s="96"/>
      <c r="E35" s="96"/>
      <c r="F35" s="96"/>
      <c r="G35" s="104"/>
      <c r="H35" s="96"/>
      <c r="I35" s="96"/>
    </row>
  </sheetData>
  <mergeCells count="15">
    <mergeCell ref="G30:H30"/>
    <mergeCell ref="A32:D32"/>
    <mergeCell ref="A6:F6"/>
    <mergeCell ref="A7:A9"/>
    <mergeCell ref="B7:B9"/>
    <mergeCell ref="C7:C9"/>
    <mergeCell ref="D8:F8"/>
    <mergeCell ref="D7:F7"/>
    <mergeCell ref="I12:J12"/>
    <mergeCell ref="K12:N12"/>
    <mergeCell ref="A1:F1"/>
    <mergeCell ref="A2:F2"/>
    <mergeCell ref="A3:F3"/>
    <mergeCell ref="A4:F4"/>
    <mergeCell ref="A5:F5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0" zoomScaleNormal="70" workbookViewId="0">
      <selection activeCell="C20" sqref="C20"/>
    </sheetView>
  </sheetViews>
  <sheetFormatPr defaultRowHeight="14.4" x14ac:dyDescent="0.3"/>
  <cols>
    <col min="1" max="1" width="4.5546875" style="20" customWidth="1"/>
    <col min="2" max="2" width="41.5546875" style="52" customWidth="1"/>
    <col min="3" max="3" width="54.44140625" customWidth="1"/>
    <col min="4" max="4" width="15.44140625" customWidth="1"/>
    <col min="5" max="5" width="25.6640625" customWidth="1"/>
    <col min="6" max="6" width="23.77734375" customWidth="1"/>
  </cols>
  <sheetData>
    <row r="1" spans="1:14" s="20" customFormat="1" ht="15.6" x14ac:dyDescent="0.3">
      <c r="A1" s="630" t="s">
        <v>344</v>
      </c>
      <c r="B1" s="630"/>
      <c r="C1" s="630"/>
      <c r="D1" s="630"/>
      <c r="E1" s="630"/>
      <c r="F1" s="630"/>
      <c r="G1" s="313"/>
      <c r="H1" s="313"/>
      <c r="I1" s="313"/>
      <c r="J1" s="313"/>
      <c r="K1" s="313"/>
      <c r="L1" s="313"/>
      <c r="M1" s="313"/>
      <c r="N1" s="313"/>
    </row>
    <row r="2" spans="1:14" s="20" customFormat="1" ht="15.6" x14ac:dyDescent="0.3">
      <c r="A2" s="580" t="s">
        <v>7</v>
      </c>
      <c r="B2" s="580"/>
      <c r="C2" s="580"/>
      <c r="D2" s="580"/>
      <c r="E2" s="580"/>
      <c r="F2" s="580"/>
      <c r="G2" s="313"/>
      <c r="H2" s="313"/>
      <c r="I2" s="313"/>
      <c r="J2" s="313"/>
      <c r="K2" s="313"/>
      <c r="L2" s="313"/>
      <c r="M2" s="313"/>
      <c r="N2" s="313"/>
    </row>
    <row r="3" spans="1:14" s="20" customFormat="1" ht="15.6" x14ac:dyDescent="0.3">
      <c r="A3" s="630" t="s">
        <v>345</v>
      </c>
      <c r="B3" s="580"/>
      <c r="C3" s="580"/>
      <c r="D3" s="580"/>
      <c r="E3" s="580"/>
      <c r="F3" s="580"/>
      <c r="G3" s="313"/>
      <c r="H3" s="313"/>
      <c r="I3" s="313"/>
      <c r="J3" s="313"/>
      <c r="K3" s="313"/>
      <c r="L3" s="313"/>
      <c r="M3" s="313"/>
      <c r="N3" s="313"/>
    </row>
    <row r="4" spans="1:14" s="20" customFormat="1" ht="15.6" x14ac:dyDescent="0.3">
      <c r="A4" s="313"/>
      <c r="B4" s="313"/>
      <c r="C4" s="313"/>
      <c r="D4" s="313"/>
      <c r="E4" s="448"/>
      <c r="F4" s="21"/>
      <c r="G4" s="313"/>
      <c r="H4" s="313"/>
      <c r="I4" s="313"/>
      <c r="J4" s="313"/>
      <c r="K4" s="313"/>
      <c r="L4" s="313"/>
      <c r="M4" s="313"/>
      <c r="N4" s="313"/>
    </row>
    <row r="5" spans="1:14" ht="31.2" customHeight="1" x14ac:dyDescent="0.3">
      <c r="A5" s="581" t="s">
        <v>290</v>
      </c>
      <c r="B5" s="581"/>
      <c r="C5" s="581"/>
      <c r="D5" s="581"/>
      <c r="E5" s="581"/>
      <c r="F5" s="581"/>
      <c r="G5" s="313"/>
      <c r="H5" s="313"/>
      <c r="I5" s="313"/>
      <c r="J5" s="313"/>
      <c r="K5" s="313"/>
      <c r="L5" s="313"/>
      <c r="M5" s="313"/>
      <c r="N5" s="313"/>
    </row>
    <row r="6" spans="1:14" ht="15.6" customHeight="1" x14ac:dyDescent="0.3">
      <c r="A6" s="632" t="s">
        <v>2</v>
      </c>
      <c r="B6" s="635" t="s">
        <v>3</v>
      </c>
      <c r="C6" s="635" t="s">
        <v>8</v>
      </c>
      <c r="D6" s="590" t="s">
        <v>9</v>
      </c>
      <c r="E6" s="590"/>
      <c r="F6" s="590"/>
      <c r="G6" s="313"/>
      <c r="H6" s="313"/>
      <c r="I6" s="313"/>
      <c r="J6" s="313"/>
      <c r="K6" s="313"/>
      <c r="L6" s="313"/>
      <c r="M6" s="313"/>
      <c r="N6" s="313"/>
    </row>
    <row r="7" spans="1:14" ht="54.6" customHeight="1" x14ac:dyDescent="0.3">
      <c r="A7" s="633"/>
      <c r="B7" s="636"/>
      <c r="C7" s="636"/>
      <c r="D7" s="638" t="s">
        <v>10</v>
      </c>
      <c r="E7" s="639"/>
      <c r="F7" s="640"/>
      <c r="G7" s="313"/>
      <c r="H7" s="388"/>
      <c r="I7" s="313"/>
      <c r="J7" s="313"/>
      <c r="K7" s="313"/>
      <c r="L7" s="313"/>
      <c r="M7" s="313"/>
      <c r="N7" s="313"/>
    </row>
    <row r="8" spans="1:14" ht="15.6" x14ac:dyDescent="0.3">
      <c r="A8" s="634"/>
      <c r="B8" s="637"/>
      <c r="C8" s="637"/>
      <c r="D8" s="446" t="s">
        <v>153</v>
      </c>
      <c r="E8" s="446" t="s">
        <v>4</v>
      </c>
      <c r="F8" s="359" t="s">
        <v>5</v>
      </c>
      <c r="G8" s="313"/>
      <c r="H8" s="388"/>
      <c r="I8" s="313"/>
      <c r="J8" s="313"/>
      <c r="K8" s="313"/>
      <c r="L8" s="313"/>
      <c r="M8" s="313"/>
      <c r="N8" s="313"/>
    </row>
    <row r="9" spans="1:14" ht="33" thickBot="1" x14ac:dyDescent="0.35">
      <c r="A9" s="374">
        <v>23</v>
      </c>
      <c r="B9" s="499" t="s">
        <v>291</v>
      </c>
      <c r="C9" s="500" t="s">
        <v>454</v>
      </c>
      <c r="D9" s="501">
        <v>205</v>
      </c>
      <c r="E9" s="502">
        <v>44438</v>
      </c>
      <c r="F9" s="503">
        <v>120000</v>
      </c>
      <c r="G9" s="504" t="s">
        <v>455</v>
      </c>
      <c r="H9" s="663" t="s">
        <v>456</v>
      </c>
      <c r="I9" s="663"/>
      <c r="J9" s="663"/>
      <c r="K9" s="663"/>
      <c r="L9" s="663"/>
      <c r="M9" s="663"/>
      <c r="N9" s="663"/>
    </row>
    <row r="10" spans="1:14" ht="42" customHeight="1" thickTop="1" thickBot="1" x14ac:dyDescent="0.35">
      <c r="A10" s="445">
        <v>1</v>
      </c>
      <c r="B10" s="367" t="s">
        <v>292</v>
      </c>
      <c r="C10" s="371" t="s">
        <v>293</v>
      </c>
      <c r="D10" s="372">
        <v>1094</v>
      </c>
      <c r="E10" s="369">
        <v>44439</v>
      </c>
      <c r="F10" s="370">
        <v>40000</v>
      </c>
      <c r="G10" s="313"/>
      <c r="H10" s="388"/>
      <c r="I10" s="313"/>
      <c r="J10" s="313"/>
      <c r="K10" s="313"/>
      <c r="L10" s="313"/>
      <c r="M10" s="313"/>
      <c r="N10" s="313"/>
    </row>
    <row r="11" spans="1:14" ht="31.8" customHeight="1" thickTop="1" thickBot="1" x14ac:dyDescent="0.35">
      <c r="A11" s="445">
        <v>2</v>
      </c>
      <c r="B11" s="505" t="s">
        <v>294</v>
      </c>
      <c r="C11" s="506" t="s">
        <v>295</v>
      </c>
      <c r="D11" s="507">
        <v>6087</v>
      </c>
      <c r="E11" s="508">
        <v>44440</v>
      </c>
      <c r="F11" s="509">
        <v>240000</v>
      </c>
      <c r="G11" s="510"/>
      <c r="H11" s="511" t="s">
        <v>457</v>
      </c>
      <c r="I11" s="512"/>
      <c r="J11" s="512"/>
      <c r="K11" s="512"/>
      <c r="L11" s="664" t="s">
        <v>458</v>
      </c>
      <c r="M11" s="664"/>
      <c r="N11" s="664"/>
    </row>
    <row r="12" spans="1:14" ht="21" thickTop="1" x14ac:dyDescent="0.3">
      <c r="A12" s="445">
        <v>3</v>
      </c>
      <c r="B12" s="505" t="s">
        <v>294</v>
      </c>
      <c r="C12" s="513" t="s">
        <v>296</v>
      </c>
      <c r="D12" s="507">
        <v>6086</v>
      </c>
      <c r="E12" s="514">
        <v>44440</v>
      </c>
      <c r="F12" s="515">
        <v>240000</v>
      </c>
      <c r="G12" s="510"/>
      <c r="H12" s="511" t="s">
        <v>457</v>
      </c>
      <c r="I12" s="512"/>
      <c r="J12" s="512"/>
      <c r="K12" s="512"/>
      <c r="L12" s="664" t="s">
        <v>459</v>
      </c>
      <c r="M12" s="664"/>
      <c r="N12" s="664"/>
    </row>
    <row r="13" spans="1:14" ht="21" thickBot="1" x14ac:dyDescent="0.35">
      <c r="A13" s="445">
        <v>4</v>
      </c>
      <c r="B13" s="367" t="s">
        <v>284</v>
      </c>
      <c r="C13" s="371" t="s">
        <v>297</v>
      </c>
      <c r="D13" s="372">
        <v>226540</v>
      </c>
      <c r="E13" s="369">
        <v>44440</v>
      </c>
      <c r="F13" s="373">
        <v>-40000</v>
      </c>
      <c r="G13" s="313"/>
      <c r="H13" s="665" t="s">
        <v>460</v>
      </c>
      <c r="I13" s="665"/>
      <c r="J13" s="665"/>
      <c r="K13" s="660" t="s">
        <v>312</v>
      </c>
      <c r="L13" s="660"/>
      <c r="M13" s="660"/>
      <c r="N13" s="660"/>
    </row>
    <row r="14" spans="1:14" ht="31.8" thickTop="1" thickBot="1" x14ac:dyDescent="0.35">
      <c r="A14" s="445">
        <v>5</v>
      </c>
      <c r="B14" s="375" t="s">
        <v>298</v>
      </c>
      <c r="C14" s="364" t="s">
        <v>299</v>
      </c>
      <c r="D14" s="445">
        <v>366</v>
      </c>
      <c r="E14" s="376">
        <v>44442</v>
      </c>
      <c r="F14" s="377">
        <v>40000</v>
      </c>
      <c r="G14" s="313"/>
      <c r="H14" s="388"/>
      <c r="I14" s="313"/>
      <c r="J14" s="313"/>
      <c r="K14" s="313"/>
      <c r="L14" s="313"/>
      <c r="M14" s="313"/>
      <c r="N14" s="313"/>
    </row>
    <row r="15" spans="1:14" ht="31.2" thickTop="1" x14ac:dyDescent="0.3">
      <c r="A15" s="445">
        <v>6</v>
      </c>
      <c r="B15" s="375" t="s">
        <v>300</v>
      </c>
      <c r="C15" s="364" t="s">
        <v>301</v>
      </c>
      <c r="D15" s="445">
        <v>11796</v>
      </c>
      <c r="E15" s="365">
        <v>44445</v>
      </c>
      <c r="F15" s="366">
        <v>10000</v>
      </c>
      <c r="G15" s="313"/>
      <c r="H15" s="388"/>
      <c r="I15" s="313"/>
      <c r="J15" s="313"/>
      <c r="K15" s="313"/>
      <c r="L15" s="313"/>
      <c r="M15" s="313"/>
      <c r="N15" s="313"/>
    </row>
    <row r="16" spans="1:14" ht="30.6" x14ac:dyDescent="0.3">
      <c r="A16" s="445">
        <v>7</v>
      </c>
      <c r="B16" s="363" t="s">
        <v>302</v>
      </c>
      <c r="C16" s="364" t="s">
        <v>303</v>
      </c>
      <c r="D16" s="445">
        <v>439</v>
      </c>
      <c r="E16" s="362">
        <v>44445</v>
      </c>
      <c r="F16" s="360">
        <v>60000</v>
      </c>
      <c r="G16" s="313"/>
      <c r="H16" s="388"/>
      <c r="I16" s="313"/>
      <c r="J16" s="313"/>
      <c r="K16" s="313"/>
      <c r="L16" s="313"/>
      <c r="M16" s="313"/>
      <c r="N16" s="313"/>
    </row>
    <row r="17" spans="1:14" ht="31.2" thickBot="1" x14ac:dyDescent="0.35">
      <c r="A17" s="445">
        <v>8</v>
      </c>
      <c r="B17" s="367" t="s">
        <v>302</v>
      </c>
      <c r="C17" s="371" t="s">
        <v>304</v>
      </c>
      <c r="D17" s="372">
        <v>438</v>
      </c>
      <c r="E17" s="369">
        <v>44445</v>
      </c>
      <c r="F17" s="370">
        <v>60000</v>
      </c>
      <c r="G17" s="313"/>
      <c r="H17" s="388"/>
      <c r="I17" s="313"/>
      <c r="J17" s="313"/>
      <c r="K17" s="313"/>
      <c r="L17" s="313"/>
      <c r="M17" s="313"/>
      <c r="N17" s="313"/>
    </row>
    <row r="18" spans="1:14" ht="39" thickTop="1" x14ac:dyDescent="0.3">
      <c r="A18" s="445">
        <v>9</v>
      </c>
      <c r="B18" s="363" t="s">
        <v>305</v>
      </c>
      <c r="C18" s="258" t="s">
        <v>461</v>
      </c>
      <c r="D18" s="445">
        <v>1048</v>
      </c>
      <c r="E18" s="365">
        <v>44447</v>
      </c>
      <c r="F18" s="366">
        <v>40000</v>
      </c>
      <c r="G18" s="313"/>
      <c r="H18" s="388"/>
      <c r="I18" s="313"/>
      <c r="J18" s="313"/>
      <c r="K18" s="313"/>
      <c r="L18" s="313"/>
      <c r="M18" s="313"/>
      <c r="N18" s="313"/>
    </row>
    <row r="19" spans="1:14" ht="21" thickBot="1" x14ac:dyDescent="0.35">
      <c r="A19" s="445">
        <v>10</v>
      </c>
      <c r="B19" s="367" t="s">
        <v>12</v>
      </c>
      <c r="C19" s="371" t="s">
        <v>306</v>
      </c>
      <c r="D19" s="372">
        <v>129139</v>
      </c>
      <c r="E19" s="369">
        <v>44447</v>
      </c>
      <c r="F19" s="370">
        <v>10000</v>
      </c>
      <c r="G19" s="313"/>
      <c r="H19" s="388"/>
      <c r="I19" s="313"/>
      <c r="J19" s="313"/>
      <c r="K19" s="313"/>
      <c r="L19" s="313"/>
      <c r="M19" s="313"/>
      <c r="N19" s="313"/>
    </row>
    <row r="20" spans="1:14" ht="31.2" thickTop="1" x14ac:dyDescent="0.3">
      <c r="A20" s="445">
        <v>11</v>
      </c>
      <c r="B20" s="378" t="s">
        <v>307</v>
      </c>
      <c r="C20" s="379" t="s">
        <v>308</v>
      </c>
      <c r="D20" s="444">
        <v>174</v>
      </c>
      <c r="E20" s="380">
        <v>44448</v>
      </c>
      <c r="F20" s="381">
        <v>10000</v>
      </c>
      <c r="G20" s="313"/>
      <c r="H20" s="388"/>
      <c r="I20" s="313"/>
      <c r="J20" s="313"/>
      <c r="K20" s="313"/>
      <c r="L20" s="313"/>
      <c r="M20" s="313"/>
      <c r="N20" s="313"/>
    </row>
    <row r="21" spans="1:14" ht="31.2" thickBot="1" x14ac:dyDescent="0.35">
      <c r="A21" s="445">
        <v>12</v>
      </c>
      <c r="B21" s="382" t="s">
        <v>176</v>
      </c>
      <c r="C21" s="383" t="s">
        <v>309</v>
      </c>
      <c r="D21" s="384">
        <v>1764</v>
      </c>
      <c r="E21" s="369">
        <v>44448</v>
      </c>
      <c r="F21" s="370">
        <v>40000</v>
      </c>
      <c r="G21" s="313"/>
      <c r="H21" s="388"/>
      <c r="I21" s="313"/>
      <c r="J21" s="313"/>
      <c r="K21" s="313"/>
      <c r="L21" s="313"/>
      <c r="M21" s="313"/>
      <c r="N21" s="313"/>
    </row>
    <row r="22" spans="1:14" ht="31.2" thickTop="1" x14ac:dyDescent="0.3">
      <c r="A22" s="445">
        <v>13</v>
      </c>
      <c r="B22" s="375" t="s">
        <v>310</v>
      </c>
      <c r="C22" s="364" t="s">
        <v>311</v>
      </c>
      <c r="D22" s="445">
        <v>2581</v>
      </c>
      <c r="E22" s="365">
        <v>44449</v>
      </c>
      <c r="F22" s="366">
        <v>40000</v>
      </c>
      <c r="G22" s="313"/>
      <c r="H22" s="388"/>
      <c r="I22" s="313"/>
      <c r="J22" s="313"/>
      <c r="K22" s="313"/>
      <c r="L22" s="313"/>
      <c r="M22" s="313"/>
      <c r="N22" s="313"/>
    </row>
    <row r="23" spans="1:14" ht="31.2" thickBot="1" x14ac:dyDescent="0.35">
      <c r="A23" s="445">
        <v>14</v>
      </c>
      <c r="B23" s="368" t="s">
        <v>310</v>
      </c>
      <c r="C23" s="371" t="s">
        <v>462</v>
      </c>
      <c r="D23" s="372">
        <v>2582</v>
      </c>
      <c r="E23" s="385">
        <v>44449</v>
      </c>
      <c r="F23" s="386">
        <v>40000</v>
      </c>
      <c r="G23" s="313"/>
      <c r="H23" s="388"/>
      <c r="I23" s="313"/>
      <c r="J23" s="313"/>
      <c r="K23" s="313"/>
      <c r="L23" s="313"/>
      <c r="M23" s="313"/>
      <c r="N23" s="313"/>
    </row>
    <row r="24" spans="1:14" s="313" customFormat="1" ht="31.8" thickTop="1" thickBot="1" x14ac:dyDescent="0.35">
      <c r="A24" s="445">
        <v>15</v>
      </c>
      <c r="B24" s="191" t="s">
        <v>278</v>
      </c>
      <c r="C24" s="193" t="s">
        <v>313</v>
      </c>
      <c r="D24" s="192">
        <v>8434</v>
      </c>
      <c r="E24" s="376">
        <v>44452</v>
      </c>
      <c r="F24" s="377">
        <v>30000</v>
      </c>
      <c r="H24" s="388"/>
    </row>
    <row r="25" spans="1:14" s="313" customFormat="1" ht="31.8" thickTop="1" thickBot="1" x14ac:dyDescent="0.35">
      <c r="A25" s="445">
        <v>16</v>
      </c>
      <c r="B25" s="191" t="s">
        <v>314</v>
      </c>
      <c r="C25" s="193" t="s">
        <v>315</v>
      </c>
      <c r="D25" s="192">
        <v>41514</v>
      </c>
      <c r="E25" s="376">
        <v>44449</v>
      </c>
      <c r="F25" s="377">
        <v>300000</v>
      </c>
      <c r="G25" s="658" t="s">
        <v>316</v>
      </c>
      <c r="H25" s="659"/>
      <c r="I25" s="659"/>
      <c r="J25" s="659"/>
    </row>
    <row r="26" spans="1:14" s="313" customFormat="1" ht="36.6" thickTop="1" x14ac:dyDescent="0.3">
      <c r="A26" s="445">
        <v>17</v>
      </c>
      <c r="B26" s="421" t="s">
        <v>317</v>
      </c>
      <c r="C26" s="364" t="s">
        <v>318</v>
      </c>
      <c r="D26" s="445">
        <v>300</v>
      </c>
      <c r="E26" s="365">
        <v>44456</v>
      </c>
      <c r="F26" s="366">
        <v>10000</v>
      </c>
      <c r="H26" s="388"/>
    </row>
    <row r="27" spans="1:14" s="313" customFormat="1" ht="31.2" thickBot="1" x14ac:dyDescent="0.35">
      <c r="A27" s="445">
        <v>18</v>
      </c>
      <c r="B27" s="367" t="s">
        <v>319</v>
      </c>
      <c r="C27" s="371" t="s">
        <v>320</v>
      </c>
      <c r="D27" s="372">
        <v>1331</v>
      </c>
      <c r="E27" s="385">
        <v>44456</v>
      </c>
      <c r="F27" s="386">
        <v>10000</v>
      </c>
      <c r="H27" s="388"/>
    </row>
    <row r="28" spans="1:14" s="313" customFormat="1" ht="31.8" thickTop="1" thickBot="1" x14ac:dyDescent="0.35">
      <c r="A28" s="445">
        <v>19</v>
      </c>
      <c r="B28" s="191" t="s">
        <v>321</v>
      </c>
      <c r="C28" s="193" t="s">
        <v>322</v>
      </c>
      <c r="D28" s="192">
        <v>742</v>
      </c>
      <c r="E28" s="376">
        <v>44459</v>
      </c>
      <c r="F28" s="377">
        <v>40000</v>
      </c>
      <c r="H28" s="388"/>
    </row>
    <row r="29" spans="1:14" s="313" customFormat="1" ht="31.2" thickTop="1" x14ac:dyDescent="0.3">
      <c r="A29" s="445">
        <v>20</v>
      </c>
      <c r="B29" s="363" t="s">
        <v>323</v>
      </c>
      <c r="C29" s="364" t="s">
        <v>324</v>
      </c>
      <c r="D29" s="445">
        <v>2503</v>
      </c>
      <c r="E29" s="365">
        <v>44460</v>
      </c>
      <c r="F29" s="366">
        <v>40000</v>
      </c>
      <c r="H29" s="388"/>
    </row>
    <row r="30" spans="1:14" s="313" customFormat="1" ht="31.2" thickBot="1" x14ac:dyDescent="0.35">
      <c r="A30" s="445">
        <v>21</v>
      </c>
      <c r="B30" s="367" t="s">
        <v>325</v>
      </c>
      <c r="C30" s="371" t="s">
        <v>326</v>
      </c>
      <c r="D30" s="372">
        <v>300</v>
      </c>
      <c r="E30" s="385">
        <v>44460</v>
      </c>
      <c r="F30" s="386">
        <v>40000</v>
      </c>
      <c r="H30" s="388"/>
    </row>
    <row r="31" spans="1:14" s="313" customFormat="1" ht="21" thickTop="1" x14ac:dyDescent="0.3">
      <c r="A31" s="445">
        <v>22</v>
      </c>
      <c r="B31" s="375" t="s">
        <v>327</v>
      </c>
      <c r="C31" s="364" t="s">
        <v>328</v>
      </c>
      <c r="D31" s="445">
        <v>199</v>
      </c>
      <c r="E31" s="365">
        <v>44462</v>
      </c>
      <c r="F31" s="366">
        <v>40000</v>
      </c>
      <c r="H31" s="388"/>
    </row>
    <row r="32" spans="1:14" s="313" customFormat="1" ht="42.6" customHeight="1" x14ac:dyDescent="0.3">
      <c r="A32" s="445">
        <v>23</v>
      </c>
      <c r="B32" s="363" t="s">
        <v>329</v>
      </c>
      <c r="C32" s="364" t="s">
        <v>330</v>
      </c>
      <c r="D32" s="445">
        <v>73799</v>
      </c>
      <c r="E32" s="365">
        <v>44462</v>
      </c>
      <c r="F32" s="366">
        <v>40000</v>
      </c>
      <c r="H32" s="388"/>
    </row>
    <row r="33" spans="1:14" s="313" customFormat="1" ht="31.2" thickBot="1" x14ac:dyDescent="0.35">
      <c r="A33" s="445">
        <v>24</v>
      </c>
      <c r="B33" s="367" t="s">
        <v>331</v>
      </c>
      <c r="C33" s="371" t="s">
        <v>332</v>
      </c>
      <c r="D33" s="372">
        <v>7915</v>
      </c>
      <c r="E33" s="385">
        <v>44462</v>
      </c>
      <c r="F33" s="386">
        <v>40000</v>
      </c>
      <c r="H33" s="388"/>
    </row>
    <row r="34" spans="1:14" s="313" customFormat="1" ht="21.6" thickTop="1" thickBot="1" x14ac:dyDescent="0.35">
      <c r="A34" s="445">
        <v>25</v>
      </c>
      <c r="B34" s="191" t="s">
        <v>333</v>
      </c>
      <c r="C34" s="193" t="s">
        <v>334</v>
      </c>
      <c r="D34" s="192">
        <v>1</v>
      </c>
      <c r="E34" s="376">
        <v>44462</v>
      </c>
      <c r="F34" s="377">
        <v>40000</v>
      </c>
      <c r="H34" s="388"/>
    </row>
    <row r="35" spans="1:14" s="313" customFormat="1" ht="31.8" thickTop="1" thickBot="1" x14ac:dyDescent="0.35">
      <c r="A35" s="445">
        <v>26</v>
      </c>
      <c r="B35" s="191" t="s">
        <v>335</v>
      </c>
      <c r="C35" s="193" t="s">
        <v>336</v>
      </c>
      <c r="D35" s="192">
        <v>12081</v>
      </c>
      <c r="E35" s="376">
        <v>44466</v>
      </c>
      <c r="F35" s="377">
        <v>10000</v>
      </c>
      <c r="H35" s="388"/>
    </row>
    <row r="36" spans="1:14" s="313" customFormat="1" ht="31.8" thickTop="1" thickBot="1" x14ac:dyDescent="0.35">
      <c r="A36" s="445">
        <v>27</v>
      </c>
      <c r="B36" s="50" t="s">
        <v>337</v>
      </c>
      <c r="C36" s="193" t="s">
        <v>338</v>
      </c>
      <c r="D36" s="192">
        <v>47</v>
      </c>
      <c r="E36" s="376">
        <v>44467</v>
      </c>
      <c r="F36" s="377">
        <v>10000</v>
      </c>
      <c r="H36" s="388"/>
    </row>
    <row r="37" spans="1:14" s="313" customFormat="1" ht="31.2" thickTop="1" x14ac:dyDescent="0.3">
      <c r="A37" s="445">
        <v>28</v>
      </c>
      <c r="B37" s="421" t="s">
        <v>54</v>
      </c>
      <c r="C37" s="364" t="s">
        <v>339</v>
      </c>
      <c r="D37" s="445">
        <v>180995</v>
      </c>
      <c r="E37" s="365">
        <v>44468</v>
      </c>
      <c r="F37" s="390">
        <v>-40000</v>
      </c>
      <c r="H37" s="661" t="s">
        <v>340</v>
      </c>
      <c r="I37" s="661"/>
      <c r="J37" s="661"/>
      <c r="K37" s="662" t="s">
        <v>341</v>
      </c>
      <c r="L37" s="662"/>
      <c r="M37" s="662"/>
      <c r="N37" s="662"/>
    </row>
    <row r="38" spans="1:14" s="313" customFormat="1" ht="31.2" thickBot="1" x14ac:dyDescent="0.35">
      <c r="A38" s="445">
        <v>29</v>
      </c>
      <c r="B38" s="259" t="s">
        <v>54</v>
      </c>
      <c r="C38" s="371" t="s">
        <v>339</v>
      </c>
      <c r="D38" s="372">
        <v>181850</v>
      </c>
      <c r="E38" s="385">
        <v>44468</v>
      </c>
      <c r="F38" s="391">
        <v>-40000</v>
      </c>
      <c r="H38" s="661" t="s">
        <v>342</v>
      </c>
      <c r="I38" s="661"/>
      <c r="J38" s="661"/>
      <c r="K38" s="662" t="s">
        <v>343</v>
      </c>
      <c r="L38" s="662"/>
      <c r="M38" s="662"/>
      <c r="N38" s="662"/>
    </row>
    <row r="39" spans="1:14" ht="15" thickTop="1" x14ac:dyDescent="0.3"/>
  </sheetData>
  <mergeCells count="19">
    <mergeCell ref="H9:N9"/>
    <mergeCell ref="L11:N11"/>
    <mergeCell ref="L12:N12"/>
    <mergeCell ref="H13:J13"/>
    <mergeCell ref="A1:F1"/>
    <mergeCell ref="A2:F2"/>
    <mergeCell ref="A3:F3"/>
    <mergeCell ref="A5:F5"/>
    <mergeCell ref="A6:A8"/>
    <mergeCell ref="B6:B8"/>
    <mergeCell ref="C6:C8"/>
    <mergeCell ref="D7:F7"/>
    <mergeCell ref="D6:F6"/>
    <mergeCell ref="G25:J25"/>
    <mergeCell ref="K13:N13"/>
    <mergeCell ref="H37:J37"/>
    <mergeCell ref="K37:N37"/>
    <mergeCell ref="H38:J38"/>
    <mergeCell ref="K38:N38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Янв2021</vt:lpstr>
      <vt:lpstr>Февр2021</vt:lpstr>
      <vt:lpstr>Март2021</vt:lpstr>
      <vt:lpstr>Апрель2021</vt:lpstr>
      <vt:lpstr>Май2021</vt:lpstr>
      <vt:lpstr>июнь2021</vt:lpstr>
      <vt:lpstr>Июль2021</vt:lpstr>
      <vt:lpstr>Август2021</vt:lpstr>
      <vt:lpstr>Сентябрь2021</vt:lpstr>
      <vt:lpstr>Октябрь2021</vt:lpstr>
      <vt:lpstr>Ноябрь2021</vt:lpstr>
      <vt:lpstr>Декабрь2021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2022-01-11T08:31:42Z</dcterms:modified>
</cp:coreProperties>
</file>