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5180" windowHeight="7935" tabRatio="998" activeTab="11"/>
  </bookViews>
  <sheets>
    <sheet name="январь" sheetId="1" r:id="rId1"/>
    <sheet name="февраль" sheetId="2" r:id="rId2"/>
    <sheet name="апрель" sheetId="3" r:id="rId3"/>
    <sheet name="март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<sst xmlns="http://schemas.openxmlformats.org/spreadsheetml/2006/main" count="1721" uniqueCount="1101">
  <si>
    <t>на возврат от 05.07.2018, вх. 9674</t>
  </si>
  <si>
    <t>з/в</t>
  </si>
  <si>
    <t xml:space="preserve">возврат </t>
  </si>
  <si>
    <t>з/в №23 от 08.08.2018</t>
  </si>
  <si>
    <t>вх. От 13.08.2018 № 10808</t>
  </si>
  <si>
    <r>
      <rPr>
        <u val="single"/>
        <sz val="7"/>
        <rFont val="Arial Cyr"/>
        <family val="0"/>
      </rPr>
      <t>Повторно:</t>
    </r>
    <r>
      <rPr>
        <sz val="7"/>
        <rFont val="Arial Cyr"/>
        <family val="0"/>
      </rPr>
      <t xml:space="preserve"> вх. от 05.07.2018 № 9668 - </t>
    </r>
    <r>
      <rPr>
        <u val="single"/>
        <sz val="7"/>
        <rFont val="Arial Cyr"/>
        <family val="0"/>
      </rPr>
      <t>Исполнено!</t>
    </r>
    <r>
      <rPr>
        <sz val="7"/>
        <rFont val="Arial Cyr"/>
        <family val="0"/>
      </rPr>
      <t xml:space="preserve"> - см. прил.4, Янв. 2018,  стр. 50/37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</si>
  <si>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ООО "СХП"Новомарковское"</t>
  </si>
  <si>
    <t xml:space="preserve">Воронежская обл. Кантемиров ский р-н с.Новомарковка </t>
  </si>
  <si>
    <t>на возврат</t>
  </si>
  <si>
    <t>вх. от 01.06.2017 № 3331</t>
  </si>
  <si>
    <r>
      <t>А</t>
    </r>
    <r>
      <rPr>
        <sz val="8"/>
        <rFont val="Arial Cyr"/>
        <family val="0"/>
      </rPr>
      <t>О "Зеленоградское"</t>
    </r>
  </si>
  <si>
    <t>НП "ИС "Анютины глазки"</t>
  </si>
  <si>
    <t>АО "ФПЛК", г.Можайск, МО</t>
  </si>
  <si>
    <t xml:space="preserve">"Агропромкомплектация-Курск", ООО </t>
  </si>
  <si>
    <t>"Агропромкомплектация-Курск", ООО</t>
  </si>
  <si>
    <t xml:space="preserve"> "Агропромкомплектация-Курск", ООО</t>
  </si>
  <si>
    <r>
      <t xml:space="preserve">ЗАО "Приосколье" р/с </t>
    </r>
    <r>
      <rPr>
        <sz val="7"/>
        <color indexed="8"/>
        <rFont val="Times New Roman"/>
        <family val="1"/>
      </rPr>
      <t>40702810507120100374 в БЕЛГОРОДСКОЕ ОТДЕЛЕНИЕ N8592 ПАО СБЕРБАНК г.БЕЛГОРОД</t>
    </r>
  </si>
  <si>
    <t>ООО "РИРЦ" Брянской области</t>
  </si>
  <si>
    <t xml:space="preserve">за МУП "Севский водоканал" из пл. нас. г. Севск сог.д.№С-01 от 20.06.11 по п.№71 от 01.06.17 в рамках вз-ов </t>
  </si>
  <si>
    <t>ООО "Водоканал Д"</t>
  </si>
  <si>
    <t>УФК по г.Москве (ФГБУ "ЦЖКУ" МИНОБОРОНЫ РОССИИ)</t>
  </si>
  <si>
    <t xml:space="preserve">г. Балабаново-1  </t>
  </si>
  <si>
    <t xml:space="preserve">г. Гагарин  </t>
  </si>
  <si>
    <t xml:space="preserve">с. Перемышль  </t>
  </si>
  <si>
    <t xml:space="preserve">н.п. Солодово  </t>
  </si>
  <si>
    <t xml:space="preserve">г. Мосальск  </t>
  </si>
  <si>
    <t>359242 </t>
  </si>
  <si>
    <t>ООО "ТК Елецкие овощи"</t>
  </si>
  <si>
    <t xml:space="preserve">Липецкая обл. Елецкий район </t>
  </si>
  <si>
    <t>МУП "Костеревские КС"</t>
  </si>
  <si>
    <t>Владимиская обл. Петушинский район</t>
  </si>
  <si>
    <t xml:space="preserve">ООО "АЛБИФ" </t>
  </si>
  <si>
    <t>Липецкая область, Хлевенский район</t>
  </si>
  <si>
    <t xml:space="preserve">д. Бараки  </t>
  </si>
  <si>
    <t>д. Выползово</t>
  </si>
  <si>
    <t>г. Тейково</t>
  </si>
  <si>
    <t xml:space="preserve">п. Старица </t>
  </si>
  <si>
    <t xml:space="preserve">г. Переславль-Залесский  </t>
  </si>
  <si>
    <t xml:space="preserve">д. Соколово </t>
  </si>
  <si>
    <t xml:space="preserve">с. Добрынское </t>
  </si>
  <si>
    <t xml:space="preserve">п. Выползово </t>
  </si>
  <si>
    <t>Новодугино-1</t>
  </si>
  <si>
    <t>д.Литвиново Солнечно горского р-на М.О.</t>
  </si>
  <si>
    <t xml:space="preserve">г. Козельск  </t>
  </si>
  <si>
    <t xml:space="preserve">с. Березичинский стеклозавод  </t>
  </si>
  <si>
    <t xml:space="preserve">г. Тейково  </t>
  </si>
  <si>
    <t xml:space="preserve">д. Лопатино  </t>
  </si>
  <si>
    <t xml:space="preserve">н.п. Рудники  </t>
  </si>
  <si>
    <t>д. Козики</t>
  </si>
  <si>
    <t>мкр Новоугольный  , Тульская область, г. Донской</t>
  </si>
  <si>
    <t>мкр. Руднев, Тульская область, г.Донской</t>
  </si>
  <si>
    <t>ООО "Чистая вода"</t>
  </si>
  <si>
    <t>М.О.Солнечногорский район  д.Ложки</t>
  </si>
  <si>
    <t>Михайловский водозабор , Тульская область, г. Донской</t>
  </si>
  <si>
    <t>ШМУП "Городское ВКХ"</t>
  </si>
  <si>
    <t>Белгородская обл., г. Шебекино , водозабор №2</t>
  </si>
  <si>
    <t>ООО "Завод детского питания "Фаустово"</t>
  </si>
  <si>
    <t xml:space="preserve">з/в № 74 от 06.06.2017 </t>
  </si>
  <si>
    <t>ООО "Дорэкс"</t>
  </si>
  <si>
    <t xml:space="preserve">Твер.обл, г.Тверь, Заволжский р-он, посДРС-2 </t>
  </si>
  <si>
    <t>АО "ГУОВ"</t>
  </si>
  <si>
    <t>г.Москва,   Очаковское шоссе</t>
  </si>
  <si>
    <t>Юго-Восточная дирекция по тепловодоснабжению</t>
  </si>
  <si>
    <t>ст. Графская, г. Воронеж</t>
  </si>
  <si>
    <t>АО "Белая Дача Инжиниринг"</t>
  </si>
  <si>
    <t>на Белодачинском уч-ке Москворецко-Пахринского месторождения в Люберецком р-не  МО</t>
  </si>
  <si>
    <t>ООО КЕМИ-АКВА</t>
  </si>
  <si>
    <t>юго-западная окраина с.Тешевка Задонского района Липецкой области</t>
  </si>
  <si>
    <t>ООО "Тепличный Комплекс Белогорья"</t>
  </si>
  <si>
    <t>г.БЕЛГОРОД</t>
  </si>
  <si>
    <t>ув.№133 от 09.06.2017</t>
  </si>
  <si>
    <t>ув.№134 от 09.06.2017</t>
  </si>
  <si>
    <t>АО "Рафарма"</t>
  </si>
  <si>
    <t>ООО "Городские инженерные сети"</t>
  </si>
  <si>
    <t>д.Станички Пригорск.пос. Смол.р-на Смоленской обл.</t>
  </si>
  <si>
    <t>ООО "Кардинал</t>
  </si>
  <si>
    <t xml:space="preserve">г. Рязань </t>
  </si>
  <si>
    <t>ООО "Тамбовская индейка"</t>
  </si>
  <si>
    <t>на участке недр Новоархангельский -2 Первомайского района Тамбовской области</t>
  </si>
  <si>
    <t>МУП "Энергетик"</t>
  </si>
  <si>
    <t>г.Павловский Посад М.о.</t>
  </si>
  <si>
    <t>д.Кузнецы, Васютино, Тара сово, Б.Дворы, Евсеево и пр.</t>
  </si>
  <si>
    <t xml:space="preserve">АО "Русская Кожа" </t>
  </si>
  <si>
    <t>Фидлот-2 вблизи н.п.Косуличи Шаблыкинского района Орловской области</t>
  </si>
  <si>
    <t>на возврат, вх.№339517 от 24.04.2017</t>
  </si>
  <si>
    <t>мкр Новоугольный, Тульская обл. г. Донской</t>
  </si>
  <si>
    <t>Михайловский водозабор, Тульская обл. г. Донской</t>
  </si>
  <si>
    <t>д.Лечищево Истринского района Московской обл.</t>
  </si>
  <si>
    <t>водозабор  мкр.Подлесный  Тульская обл. г. Донской</t>
  </si>
  <si>
    <t>Московская область, Истринский р-н, д.Бужарово</t>
  </si>
  <si>
    <t>водозабор  мкр Шахтерский   Тульская обл., г. Донской</t>
  </si>
  <si>
    <t>Корочанский район Белгородской обл.</t>
  </si>
  <si>
    <t>ув. №170 от 30.11.2017</t>
  </si>
  <si>
    <t>АО "Мосводоканал"</t>
  </si>
  <si>
    <t>для ВЗУ "Милицейский" ПУ "Мосводопровод" (Москва, Торговая ул.,  (ЮЗАО)</t>
  </si>
  <si>
    <t>ООО "Комплекс-Норд плюс"</t>
  </si>
  <si>
    <t>Москва, п. Щаповское, вблизи д. Ознобишино</t>
  </si>
  <si>
    <t>ООО "Евдаково"</t>
  </si>
  <si>
    <t>Г. ВОРОНЕЖ</t>
  </si>
  <si>
    <t>АНО "Санаторий имени Ивана Сусанина"</t>
  </si>
  <si>
    <t>г. Кострома</t>
  </si>
  <si>
    <t>Г. ТУЛА ( 5 лицензий)</t>
  </si>
  <si>
    <t>по п/п от 17.08.2017 №1496</t>
  </si>
  <si>
    <t>ООО Крахмало-паточный завод "Новлянский"</t>
  </si>
  <si>
    <t>д. Зайцево, Одинцовского района Московской области</t>
  </si>
  <si>
    <t xml:space="preserve">Владимирская обл., Селивановский р/он п.Новлянка </t>
  </si>
  <si>
    <r>
      <t xml:space="preserve">Частное общеобразовательное учреждение - гимназия </t>
    </r>
    <r>
      <rPr>
        <sz val="9"/>
        <rFont val="Arial Cyr"/>
        <family val="0"/>
      </rPr>
      <t>"Московская экономическая школа"</t>
    </r>
  </si>
  <si>
    <t xml:space="preserve">Проведение эксертизы проектной документации на геологическое изучение недр(переоценка запасов питьевых подземных вод Березичского месторождения в Козельском р-не Калужской области </t>
  </si>
  <si>
    <t>Ошибочно. Не верно указан КБК.</t>
  </si>
  <si>
    <r>
      <t xml:space="preserve">Вх. от 01.03.2017 №1534 (уточнить на КБК 04911502012016000140)        </t>
    </r>
    <r>
      <rPr>
        <sz val="8"/>
        <rFont val="Arial Cyr"/>
        <family val="0"/>
      </rPr>
      <t xml:space="preserve"> </t>
    </r>
    <r>
      <rPr>
        <sz val="8"/>
        <color indexed="12"/>
        <rFont val="Arial Cyr"/>
        <family val="0"/>
      </rPr>
      <t xml:space="preserve">                                 </t>
    </r>
    <r>
      <rPr>
        <i/>
        <sz val="8"/>
        <color indexed="12"/>
        <rFont val="Arial Cyr"/>
        <family val="0"/>
      </rPr>
      <t>/по уведомл. от 13.03.2017 №122 уточнено /</t>
    </r>
  </si>
  <si>
    <t>возврат по п/п от 17.03.2017 № 115</t>
  </si>
  <si>
    <t>ООО "УК БРИСТОЛЬ Сервис"</t>
  </si>
  <si>
    <t>Москва, НАО, пос.Московский, вблизи д.Лапшинка</t>
  </si>
  <si>
    <t xml:space="preserve">ООО "Мираторг-Белгород" </t>
  </si>
  <si>
    <t>ув.№136 от 23.06.2017</t>
  </si>
  <si>
    <t>п.Хмелевое,Корочанский р-н Белгородская область</t>
  </si>
  <si>
    <t>ОАО "Тамбовское карьероуправление"</t>
  </si>
  <si>
    <t>ОАО "БЕРЕЗИЧСКИЙ СТЕКОЛЬНЫЙ ЗАВОД"</t>
  </si>
  <si>
    <t>Тамб. обл, Тамб. р-н, с.Покрово-Пригородное</t>
  </si>
  <si>
    <t>АО "ЭКЗ"</t>
  </si>
  <si>
    <t>г.Кольчугино, Владимирская область</t>
  </si>
  <si>
    <t>МП "ВОДОКАНАЛ ГОРОДА РЯЗАНИ"</t>
  </si>
  <si>
    <t>ОАО "Одинцовский Водоканал"</t>
  </si>
  <si>
    <t>46641162, Одинцовский район Московская область</t>
  </si>
  <si>
    <t>п. Волоконовка Волоконов ского района, Белгородской обл. п.о. "Покровская"</t>
  </si>
  <si>
    <t xml:space="preserve">ЗАО "Моссельпром" </t>
  </si>
  <si>
    <r>
      <t xml:space="preserve">ООО "Вектор Инвест-ментс" </t>
    </r>
    <r>
      <rPr>
        <sz val="6"/>
        <rFont val="Arial Cyr"/>
        <family val="0"/>
      </rPr>
      <t>вблизи д.Леоново, Истринского р-на, МО</t>
    </r>
  </si>
  <si>
    <t>на возврат, вх. от 13.11.2017 №6787</t>
  </si>
  <si>
    <t>с. Константиново Раменский    р-н Московская область</t>
  </si>
  <si>
    <t>ув.№137/1 от 26.06.2017</t>
  </si>
  <si>
    <t>ООО "Индукерн-Рус"</t>
  </si>
  <si>
    <t>возврат по п/п 4838 от 30.09.2016</t>
  </si>
  <si>
    <t xml:space="preserve">з/в № 75 от 26.06.2017 </t>
  </si>
  <si>
    <t>Московская область, Наро-Фоминский район, вблизи д. Малые Горки</t>
  </si>
  <si>
    <t>Рязанская обл.,Рязанский р-н, с.Дядьково</t>
  </si>
  <si>
    <t>Брянская обл. пгт Погар</t>
  </si>
  <si>
    <t>МУП "Погарский районный водоканал"</t>
  </si>
  <si>
    <t>г. РЯЗАНЬ</t>
  </si>
  <si>
    <t>г. Рязань,Касимовское шоссе</t>
  </si>
  <si>
    <t>АО "Комбинат ЖКХ и благоустройства поселка Красково"</t>
  </si>
  <si>
    <t>Московская область, Люберецкий район, п.Красково</t>
  </si>
  <si>
    <t>ООО "Нижнедевицк"</t>
  </si>
  <si>
    <t>с.с.Нижнедевицк, Верхнее Турово, п.Курбатово Нижнедевицкий р-н Воронежской области</t>
  </si>
  <si>
    <t>ув.№141 от 28.06.2017</t>
  </si>
  <si>
    <t>ОАО "Люберецкий ГОК"</t>
  </si>
  <si>
    <t>ООО "АкваРесурс-АП"</t>
  </si>
  <si>
    <t>вблизи д. Оболдино Щелковского р-на, МО</t>
  </si>
  <si>
    <t xml:space="preserve">ООО "ИАС" </t>
  </si>
  <si>
    <t>ООО "Аксаново-Сервис"</t>
  </si>
  <si>
    <t>д. М.Савки,Кировского р-на, Калужской обл.</t>
  </si>
  <si>
    <t>ДНТ "Аксаново", д.Хотилово Можайского р-на МО</t>
  </si>
  <si>
    <t>ЗАО "КПВР "Сплав"</t>
  </si>
  <si>
    <t>г. Рязань, район Песочня</t>
  </si>
  <si>
    <t>ПАО "ТГК-14"</t>
  </si>
  <si>
    <t>ЗАО "Приосколье"</t>
  </si>
  <si>
    <t>с.Глинное, Ново-Масловка, Погромец, Севальное Ново-оскольского  района, Белгородской обл.</t>
  </si>
  <si>
    <t>ООО "Рублевское предместье-3"</t>
  </si>
  <si>
    <t>ООО"Пивоваренная компания"Балтика"</t>
  </si>
  <si>
    <t>г.Ярославль Фрунзенский р-н</t>
  </si>
  <si>
    <t>ГБУ"Озеление"</t>
  </si>
  <si>
    <t>МУВКП</t>
  </si>
  <si>
    <t xml:space="preserve">МО, Красногорский р-н, вблизи д Глухово, ЖК Рублевское предместье </t>
  </si>
  <si>
    <t xml:space="preserve">МП "Водоканал" </t>
  </si>
  <si>
    <t>г.КАЛУГА</t>
  </si>
  <si>
    <t>ООО "ТД "ВИТАЛАН"</t>
  </si>
  <si>
    <t>в 10 км на сев.-зап. от г.Клин Московской обл.</t>
  </si>
  <si>
    <t xml:space="preserve">г.Солнечногорск Московской области </t>
  </si>
  <si>
    <t>ООО "Нарпромразвитие" вблизи д.Котово, Наро-Фоминский р-н, МО</t>
  </si>
  <si>
    <t>ДНП "Заливные луга"</t>
  </si>
  <si>
    <t>вблизи д.Брехово Одинцовского района Московской области</t>
  </si>
  <si>
    <t xml:space="preserve">АО "ВЗПП-Микрон" </t>
  </si>
  <si>
    <t>см. КБК … (0300) …</t>
  </si>
  <si>
    <t>см. КБК … ( 0300) ...</t>
  </si>
  <si>
    <r>
      <t xml:space="preserve">     по Центрнедра  </t>
    </r>
    <r>
      <rPr>
        <b/>
        <sz val="10"/>
        <rFont val="Arial Cyr"/>
        <family val="0"/>
      </rPr>
      <t>за июль 2017 года</t>
    </r>
  </si>
  <si>
    <t>АО "КМАПЖС"</t>
  </si>
  <si>
    <t>в 2км юго-западнее г.Старый Окол, Старооск. р-на Белгородской обл.</t>
  </si>
  <si>
    <t xml:space="preserve">АО "КРЭМЗ" </t>
  </si>
  <si>
    <t>2533</t>
  </si>
  <si>
    <t>МУП "Карачевский городской водоканал"</t>
  </si>
  <si>
    <t>вблизи г. Карачев Брянской обл.</t>
  </si>
  <si>
    <r>
      <t>Водозабор п.Энергетиков</t>
    </r>
    <r>
      <rPr>
        <sz val="6"/>
        <rFont val="Arial Cyr"/>
        <family val="0"/>
      </rPr>
      <t xml:space="preserve"> (г.Чита )</t>
    </r>
  </si>
  <si>
    <t>Тульская обл.,Кимовский р-н, Дудкинский в/забор</t>
  </si>
  <si>
    <t>г. Воронеж</t>
  </si>
  <si>
    <t>ООО "ВДК"</t>
  </si>
  <si>
    <t>Фурмановского района Ивановской области</t>
  </si>
  <si>
    <t>ООО "ТСП"</t>
  </si>
  <si>
    <t xml:space="preserve">г.Тейково, м.Красные Сосенки </t>
  </si>
  <si>
    <t>Межрегиональное операционное УФК (НИЦ "КУРЧАТОВСКИЙ ИНСТИТУТ")</t>
  </si>
  <si>
    <t>ООО "Кутузовское-1"</t>
  </si>
  <si>
    <t>Московская обл. Солнечногорский р-н, д.Рузино</t>
  </si>
  <si>
    <t>вх. от 11.07.2017 №4119; уведомление об уточнении платежа от 13.07.2017 №143 (на кбк 04911502012016000140)</t>
  </si>
  <si>
    <t>г. Лиски Воронежской обл.</t>
  </si>
  <si>
    <t>ООО "УК "МАРСЕЛЬ Сервис"</t>
  </si>
  <si>
    <t>Москва, ТАО, с/п Вороновское, вблизи д.Никольское</t>
  </si>
  <si>
    <t>МУП "Восход-Сервис"</t>
  </si>
  <si>
    <t>пос.Восход, Истринского р-на, Московской области</t>
  </si>
  <si>
    <t>ст. Таловая, ст. Хреновая, ст. Шипов Лес Воронежской обл.</t>
  </si>
  <si>
    <t>ООО "РГМК"</t>
  </si>
  <si>
    <t>2404</t>
  </si>
  <si>
    <t xml:space="preserve">ст. Половцево, о.п. 342км  Новохоперского р-на; ст. Дуплятка Поворинского р-на Воронежской обл. </t>
  </si>
  <si>
    <t xml:space="preserve">г. Россошь Воронежской обл. </t>
  </si>
  <si>
    <t xml:space="preserve">в Острогоржском; Лискинском; Подгоренском; Ольховатском районах Воронежской обл. </t>
  </si>
  <si>
    <t>вх. от 13.07.2017 № 4205</t>
  </si>
  <si>
    <t>АО "Раменский водоканал", МО, Раменский р-н, с/п Константиновское , с.Константиново</t>
  </si>
  <si>
    <t>ООО "АПК "ПРОМАГРО"</t>
  </si>
  <si>
    <t>СК "Оскольский Беокн 1" на северной окраине с. Роговатое Старооскольского района Белгородской обл.</t>
  </si>
  <si>
    <t>19394</t>
  </si>
  <si>
    <t>АО "Раменский водоканал", МО, Раменский р-н, с/п Кузнецовское, д.Юрлово</t>
  </si>
  <si>
    <t>ООО "ВПС-комплекс"</t>
  </si>
  <si>
    <t>ООО "ВПС-комплекс", Московская обл., Рузский район, п.Тучково</t>
  </si>
  <si>
    <t>ООО "РЕСУРС" г.БРЯНСК</t>
  </si>
  <si>
    <t>карьер Петровский Дятьковский район Брянской обл.</t>
  </si>
  <si>
    <t>ув.№143 от 13.07.2017</t>
  </si>
  <si>
    <t>ООО "Брянский камвольный комбинат"</t>
  </si>
  <si>
    <t xml:space="preserve">Брянская обл., г.Брянск, Бежицкий р-н  </t>
  </si>
  <si>
    <t>1566</t>
  </si>
  <si>
    <t>Акционерное общество "Липецкая городская энергетическая компания"</t>
  </si>
  <si>
    <t xml:space="preserve">ТЭЦ-2, г. Липецк, </t>
  </si>
  <si>
    <t>ООО ''ЧЕРКИЗОВО-СВИНОВОДСТВО''</t>
  </si>
  <si>
    <t>ГМП "Энергетик"  г.КАЛУГА</t>
  </si>
  <si>
    <t xml:space="preserve">Калужская область, Жуковский район, г. Жуков, </t>
  </si>
  <si>
    <t>ООО "Рост-Е" г.Москва, п.Марушкинское, вблизи дер. Большое Свинорье</t>
  </si>
  <si>
    <t>(Дубовое, Таврово, Шагаровка)</t>
  </si>
  <si>
    <t xml:space="preserve">КЛОПЫЖНИКОВ АЛЕКСАНДР ВАСИЛЬЕВИЧ//МУП БОКИНСКОЕ </t>
  </si>
  <si>
    <t xml:space="preserve">ООО "ЖЭК" </t>
  </si>
  <si>
    <t>по Печерскому с/п Смоленского района Смоленской области</t>
  </si>
  <si>
    <t>Центральный ФГПЭ</t>
  </si>
  <si>
    <t>МУП "Горводоканал"</t>
  </si>
  <si>
    <t xml:space="preserve">ЗАО "Инжавинская птицефабрика" </t>
  </si>
  <si>
    <t>микрорайон "Западный"; Белгородская область; г.Алексеевка</t>
  </si>
  <si>
    <t>водозабор ООО "Газпром энерго", Тульская обл., Щекинский район,  н.п. Пришня</t>
  </si>
  <si>
    <t>Воронежская обл., Нижнедевицкий р-н., с.Нижнедевицк</t>
  </si>
  <si>
    <t>по п/п №92 от 29.05.2017</t>
  </si>
  <si>
    <t>ООО "Фингрупп" , п. Пески Дмитровский р-н, МО</t>
  </si>
  <si>
    <t xml:space="preserve">ООО "Свинокомплекс Пристенский" </t>
  </si>
  <si>
    <t xml:space="preserve">3км СЗ с.Чибисовка, 2,5 км СВ и 2 км СЗ с. Пселец Прист.р-н Курск. обл. </t>
  </si>
  <si>
    <t xml:space="preserve">Проведение экспертизы проектной документации на геологическое изучение недр (переоценка запасов питьевых подземных вод Березичского месторождения в Козельском р-не Калужской обл. </t>
  </si>
  <si>
    <t>ООО"КурскПродукт"</t>
  </si>
  <si>
    <t>п.Текино Курская область Глушковский р-н</t>
  </si>
  <si>
    <t>Водозабор №3 Белгородская обл.г.Шебекино</t>
  </si>
  <si>
    <t>ООО"Бараново-33"</t>
  </si>
  <si>
    <t>г.Москва п.Первомайское вблизи д.Бараново</t>
  </si>
  <si>
    <t xml:space="preserve">г.Кострома </t>
  </si>
  <si>
    <t>ПОЛЯКОВ ВЯЧЕСЛАВ ВАСИЛЬЕВИЧ</t>
  </si>
  <si>
    <t xml:space="preserve">В. ВОЛОЧЕК </t>
  </si>
  <si>
    <t xml:space="preserve">ПК "Исток" </t>
  </si>
  <si>
    <t>Воронежская область Семилукского района с. Перлевка</t>
  </si>
  <si>
    <t>УФК по Московской области (ФКУЗ "САНАТОРИЙ "РУЗА" МВД РОССИИ"</t>
  </si>
  <si>
    <t xml:space="preserve">МООО "НКХ" </t>
  </si>
  <si>
    <t>Воронежская область, Новоусманский район</t>
  </si>
  <si>
    <t xml:space="preserve">МУП ВОДОКАНАЛ </t>
  </si>
  <si>
    <t>водозабор "Новый", с.Скородное, Воронеж</t>
  </si>
  <si>
    <t>ТАМБОВСКАЯ ОБЛАСТЬ   ПОС. СТРОИТЕЛЬ</t>
  </si>
  <si>
    <t xml:space="preserve">"Агропромкомплектация-Курск" ООО </t>
  </si>
  <si>
    <t xml:space="preserve">з/в №106 от 16.11.2017 </t>
  </si>
  <si>
    <t>ООО "АГРОЭКО-ВОРОНЕЖ"</t>
  </si>
  <si>
    <t xml:space="preserve">водозабор для СГЦ Бутурлиновский вблизи Пузевского сельского поселения Бутурлиновского района Воронежской области </t>
  </si>
  <si>
    <t xml:space="preserve">ООО "МИХАЙЛОВСКИЙ ЗАВОД СТРОИТЕЛЬНЫХ МАТЕРИАЛОВ" </t>
  </si>
  <si>
    <t>г. Рязань</t>
  </si>
  <si>
    <t>ООО Индустриальный парк "Север", вблизи д.Никифорово, Солнечногорского района, МО</t>
  </si>
  <si>
    <t>МУП БАВЛЕНСКОГО СЕЛЬСКОГО ПОСЕЛЕНИЯ "ВОДОКАНАЛ"</t>
  </si>
  <si>
    <t>г. ВЛАДИМИР</t>
  </si>
  <si>
    <t>ЗАО "Народная Торговая Сеть"</t>
  </si>
  <si>
    <t xml:space="preserve">за АО "СибИнвестНафта", Млечного участка на территории ХМАО </t>
  </si>
  <si>
    <t>ООО "ИРЦ Суворовского района"</t>
  </si>
  <si>
    <t>ООО "СПКХ" Тульской области г.Суворов</t>
  </si>
  <si>
    <t xml:space="preserve">ЗАО БЕЛГОРОДСКИЙ ЦЕМЕНТ </t>
  </si>
  <si>
    <t>ФБУ Центр реабилитации Фонда социального страхования РФ "Вольгинский</t>
  </si>
  <si>
    <t>северо-западная часть г. Белгорода и в 1,5 км   к северо-востоку от г.Белгорода Белг. обл.</t>
  </si>
  <si>
    <t>ФКУ "Санаторий- профилакторий ", село Поречье, Можайского района, МО</t>
  </si>
  <si>
    <t>по п/п №12960 от 12.09.2017</t>
  </si>
  <si>
    <t xml:space="preserve">МУП "Управление энергетики и ЖКХ" </t>
  </si>
  <si>
    <t xml:space="preserve">за УМП "Водоканал" г.Малоярославец </t>
  </si>
  <si>
    <t>Ясногорский р-он, пос. Ревякино, Тульск. обл.</t>
  </si>
  <si>
    <r>
      <t xml:space="preserve">ИП Якив Евгений Анатольевич </t>
    </r>
    <r>
      <rPr>
        <sz val="7"/>
        <rFont val="Times New Roman"/>
        <family val="1"/>
      </rPr>
      <t>за АНО "Санаторий имени Ивана Сусанина" в счет взаиморасчетов г.Кострома</t>
    </r>
  </si>
  <si>
    <t>ООО "ХайдельбергЦемент Рус"</t>
  </si>
  <si>
    <t>з/в  № 101 от 07.11.2017</t>
  </si>
  <si>
    <t>по п/п от 14.09.2017 №12403</t>
  </si>
  <si>
    <t>ООО "ИНГЕОЛКОМ+"</t>
  </si>
  <si>
    <t>з/в  № 100 от 03.11.2017</t>
  </si>
  <si>
    <t>Муниципальное унитарное предприятие "Водоканал"</t>
  </si>
  <si>
    <t>с.Песчанка Старооскольского г.о.</t>
  </si>
  <si>
    <t xml:space="preserve">Муниципальное унитарное предприятие "Водоканал" </t>
  </si>
  <si>
    <t>с.Федосеевка Старооскольского городского округа</t>
  </si>
  <si>
    <t>ООО "ЛОГИТЕК"</t>
  </si>
  <si>
    <t>г. Москва, с.п. Марушкинское вблизи  д. Крекшино</t>
  </si>
  <si>
    <t xml:space="preserve">МУП "Песковское ЖКХ" </t>
  </si>
  <si>
    <t>Воронежская область, Поворинский район</t>
  </si>
  <si>
    <t>по п/п от 11.10.2017 №228</t>
  </si>
  <si>
    <t>Общество с ограниченной ответственностью Авиапредприятие "Газпром авиа"</t>
  </si>
  <si>
    <t>А/П ОСТАФЬЕВО Г.МОСКВА ПОСЕЛЕНИЕ РЯЗАНОВСКОЕ, ТЕРРИТОРИЯ АЭРОПОРТА ОСТАФЬЕВО</t>
  </si>
  <si>
    <t>ГУП "Экотехпром"</t>
  </si>
  <si>
    <t>г. Москва, ТИНАО, сельское поселение Краснопахорское, вблизи д. Чириково</t>
  </si>
  <si>
    <r>
      <t xml:space="preserve">     по Центрнедра  </t>
    </r>
    <r>
      <rPr>
        <b/>
        <sz val="10"/>
        <rFont val="Arial Cyr"/>
        <family val="0"/>
      </rPr>
      <t>за август 2017</t>
    </r>
    <r>
      <rPr>
        <sz val="10"/>
        <rFont val="Arial Cyr"/>
        <family val="0"/>
      </rPr>
      <t xml:space="preserve"> года</t>
    </r>
  </si>
  <si>
    <t xml:space="preserve">БЕЖЕНАРЬ ПАВЕЛ//МОСКВА </t>
  </si>
  <si>
    <t>АО ИНВЕСТТРАСТ</t>
  </si>
  <si>
    <t>шахта "Владимировская",ЮЗ окраина г.Киреевска, Киреевского района Тульской области</t>
  </si>
  <si>
    <t>ФКУ ИК-3 УФСИН РОССИИ ПО СМОЛЕНСКОЙ ОБЛАСТИ</t>
  </si>
  <si>
    <t>ГУСАРОВ ПАВЕЛ НИКОЛАЕВИЧ/</t>
  </si>
  <si>
    <t>ГУСАРОВ ПАВЕЛ НИКОЛАЕВИЧ/Москва</t>
  </si>
  <si>
    <t>ООО "СПФ Агро"</t>
  </si>
  <si>
    <t>вх. От 05.06.2018 № 8594</t>
  </si>
  <si>
    <t>вх. от 05.06.2018 №8594</t>
  </si>
  <si>
    <t>вх. от 16.11.2017 № 6948</t>
  </si>
  <si>
    <r>
      <t xml:space="preserve">з/в № 108 </t>
    </r>
    <r>
      <rPr>
        <b/>
        <i/>
        <sz val="6"/>
        <rFont val="Arial Cyr"/>
        <family val="0"/>
      </rPr>
      <t xml:space="preserve">от </t>
    </r>
    <r>
      <rPr>
        <b/>
        <i/>
        <sz val="7"/>
        <rFont val="Arial Cyr"/>
        <family val="0"/>
      </rPr>
      <t xml:space="preserve">24.11.2017 </t>
    </r>
  </si>
  <si>
    <t>оплата госпошлины за соверш.Действ.,возврату не подлежит</t>
  </si>
  <si>
    <t>вх. от 05.06.2018 № 8594</t>
  </si>
  <si>
    <t>Запрос СПТ "Пахра" об уточнении платежа от 26.01.2018, вх.№823</t>
  </si>
  <si>
    <t>Уведомл. от 29.01.18 № 4  Уточнено на экспертизу проектов</t>
  </si>
  <si>
    <t>ШПТО ГХ</t>
  </si>
  <si>
    <t>ООО "Котельная ДСК"</t>
  </si>
  <si>
    <t xml:space="preserve">ООО СКС </t>
  </si>
  <si>
    <t>Тамбовская обл, Сосновский район, р.п.Сосновка,</t>
  </si>
  <si>
    <t>ООО "РАСК"</t>
  </si>
  <si>
    <t>ОАО "ВОДОКАНАЛ-МЫТИЩИ"</t>
  </si>
  <si>
    <t>ФГУП "РАДОН"</t>
  </si>
  <si>
    <t xml:space="preserve"> ООО "Смарт Инжиниринг", МО, Дмитровский р-н, вблизи д. Пески</t>
  </si>
  <si>
    <t>АО "НПО Лавочкина"</t>
  </si>
  <si>
    <t xml:space="preserve">уч. недр сев-восточ. окраине п. Ракитное для водосн. ППЗиГПП Ракит.-1 и п\ф Ракит.-1. </t>
  </si>
  <si>
    <t xml:space="preserve">лицензии БЕЛ00598ВП на уч. недр в 5км. восточ. п. Ракитное для водосн. ППЗиГПП Ракит.-2. </t>
  </si>
  <si>
    <t>ОАО "Пансионат с лечением Солнечная поляна"</t>
  </si>
  <si>
    <t>ООО "УК "КЕМБРИДЖ Сервис"</t>
  </si>
  <si>
    <t>". к/п "Кембридж", МО, Истринский район, Обушковское с/п, вблизи д. Красный поселок</t>
  </si>
  <si>
    <t>Частное общеобразова-тельное учреждение-гимназия "Московская экономическая школа"</t>
  </si>
  <si>
    <t>Московская обл., г.Шатура</t>
  </si>
  <si>
    <t>Смоленская обл., г.Сафоново, п.Шахта-3</t>
  </si>
  <si>
    <t>Тамбовская обл.,</t>
  </si>
  <si>
    <t>МО, Серебряно-Прудский район, Ю 29-км автодороги "Зарайск-Сер.Пруды"</t>
  </si>
  <si>
    <t xml:space="preserve">Мос.обл.  п. Тучково, 46649101 </t>
  </si>
  <si>
    <t>ООО Русагро-Тамбов</t>
  </si>
  <si>
    <t xml:space="preserve">Тамбовская область, за Жердевский ф-л </t>
  </si>
  <si>
    <t xml:space="preserve">ГУСАРОВ ПАВЕЛ НИКОЛАЕВИЧ//МОСКВА </t>
  </si>
  <si>
    <t xml:space="preserve"> уч.недр г.Комсомольск Комсомольского р-на Ивановской области</t>
  </si>
  <si>
    <t xml:space="preserve">ООО "Селена" </t>
  </si>
  <si>
    <t xml:space="preserve">ЗАО "КРАСНОБОР" </t>
  </si>
  <si>
    <t>АО "Эстейт Инвест",    ООО "ЭДЕЛЬВЕЙС"</t>
  </si>
  <si>
    <t>Акционерное общество "Тамбовское спиртовое предприятие "Талвис"</t>
  </si>
  <si>
    <t>ув.148 от 21.08.2017</t>
  </si>
  <si>
    <t>ООО "АККОЛАДА ЛЭНД"</t>
  </si>
  <si>
    <t>МО, г/п Мытищи, д.Бородино</t>
  </si>
  <si>
    <t xml:space="preserve">Курская обл., Глушковский район, п.Глушково, </t>
  </si>
  <si>
    <t>ООО "РАЗВИЛКА"</t>
  </si>
  <si>
    <t>МО, Ленинский район, Развилковское с/п,  вблизи п.Развилка</t>
  </si>
  <si>
    <t>п.Волоконовка Волоконовского   района, Белгородской обл.(п,о."Покровская")</t>
  </si>
  <si>
    <t>ООО "Комсервис"</t>
  </si>
  <si>
    <t>Владимирская обл., Ковровский район</t>
  </si>
  <si>
    <t>АО "ПИК-Регион"</t>
  </si>
  <si>
    <t>микрорайон Одинцово-1 г.п.Одинцово Одинцовского муниципального района Московской области</t>
  </si>
  <si>
    <t>по п/п 62085 от 25.07.2017</t>
  </si>
  <si>
    <t>на  восточной  окраине г.Валуйки,  Валуйского р-на, Белгородской области</t>
  </si>
  <si>
    <t>ООО "СоюзДомСтрой"</t>
  </si>
  <si>
    <t>ООО КМЗ Александрия город ской округ Домодедово, МО</t>
  </si>
  <si>
    <t xml:space="preserve">ООО ИПП "Электропромтехника" </t>
  </si>
  <si>
    <t xml:space="preserve">ООО "Тепловик" </t>
  </si>
  <si>
    <t>ООО "ЖИЛИЩНИК" г.КУРСК</t>
  </si>
  <si>
    <t xml:space="preserve">ООО "Белгородские гранулированные корма" </t>
  </si>
  <si>
    <t>участок недр, располож. в д.Зайцево,Одинцовского р-на, Московской обл.</t>
  </si>
  <si>
    <t>ФГБУ "ЦЖКУ" МИНОБОРОНЫ РОССИИ</t>
  </si>
  <si>
    <t>Воронежская обл. Грибановский р-н</t>
  </si>
  <si>
    <t>за АО ИНВЕСТТРАСТ</t>
  </si>
  <si>
    <t xml:space="preserve"> за АО ИНВЕСТТРАСТ</t>
  </si>
  <si>
    <t>р.п. Новая Ляда Тамбовский район Тамбовская область</t>
  </si>
  <si>
    <t>МО, Сергиево-Посадский муниципальный район</t>
  </si>
  <si>
    <t xml:space="preserve"> МО, Раменский р-н, с.п.Чулковское </t>
  </si>
  <si>
    <t>Московская обл. Один-цовский р-н, д.Волково</t>
  </si>
  <si>
    <t>ООО "Альстром Тверь"</t>
  </si>
  <si>
    <t>Тверская область, Конаковский  район, ПГТ Редкино</t>
  </si>
  <si>
    <t>ООО "Вектор Инвестментс"</t>
  </si>
  <si>
    <t>вблизи д.Никитское Истринского района Московской области</t>
  </si>
  <si>
    <t>вблизи д.Леоново Истринского района Московской области</t>
  </si>
  <si>
    <t xml:space="preserve">ООО "АГРАРНО-ИНДУСТРИАЛЬНОЕ ПРЕДПРИЯТИЕ-ФОСФАТЫ" </t>
  </si>
  <si>
    <t>г.БРЯНСК</t>
  </si>
  <si>
    <t>Тамбовская область, г.Жердевка</t>
  </si>
  <si>
    <t>ФГБУ "САНАТОРИЙ "ЗАГОРСКИЕ ДАЛИ"</t>
  </si>
  <si>
    <t xml:space="preserve"> Сергиево-Посадский р-н Московской области </t>
  </si>
  <si>
    <t xml:space="preserve">Перенос срока по оценке запасов п.в. </t>
  </si>
  <si>
    <t xml:space="preserve">д.Кривцово, 1,5км СЗ с. Ракитинка Прист.р-н Кур.обл. </t>
  </si>
  <si>
    <r>
      <t xml:space="preserve">     по Центрнедра  за </t>
    </r>
    <r>
      <rPr>
        <b/>
        <sz val="10"/>
        <rFont val="Arial Cyr"/>
        <family val="0"/>
      </rPr>
      <t xml:space="preserve">сентябрь </t>
    </r>
    <r>
      <rPr>
        <sz val="10"/>
        <rFont val="Arial Cyr"/>
        <family val="0"/>
      </rPr>
      <t>2017 года</t>
    </r>
  </si>
  <si>
    <t>ГБУЗ "МНПЦ наркологии ДЗМ"</t>
  </si>
  <si>
    <t>Ступинский район МО</t>
  </si>
  <si>
    <t>ООО "Мир услуг"</t>
  </si>
  <si>
    <t>Круть Александр Григорьевич (ИП)</t>
  </si>
  <si>
    <t>ООО"Экоквартал"</t>
  </si>
  <si>
    <t>дер.Сабурово Красногорский р-н М.О. ОООЭкоквартал</t>
  </si>
  <si>
    <t>в г.Москве поселение Краснопахорское вблизи д.Софьино</t>
  </si>
  <si>
    <t>ООО "СВИСС КРОНО"</t>
  </si>
  <si>
    <t>на тер. Шарьинского р-на Костромской обл. "Ветлужский"</t>
  </si>
  <si>
    <t>для Фидлота-2, расп. вблизи н.п.Хитрова Слободка Шаблыкинского р-на Орловской области</t>
  </si>
  <si>
    <t>МКР "Казацкое" с.Стрелецкое</t>
  </si>
  <si>
    <t>ООО "Селена"   вблизи д. Елино, Солнечно горского р-на, МО</t>
  </si>
  <si>
    <t xml:space="preserve">ООО "РУСАГРО-БЕЛГОРОД" </t>
  </si>
  <si>
    <t>Белгородская обл, г.Валуйки</t>
  </si>
  <si>
    <t>ОАО "Химкинский водоканал"</t>
  </si>
  <si>
    <t xml:space="preserve">г. Химки МО </t>
  </si>
  <si>
    <t>ООО "СПФ Рязань"</t>
  </si>
  <si>
    <t>с. Кушуново Скопинского р-на Рязанской обл.</t>
  </si>
  <si>
    <t>ООО "Пригород Лесное"</t>
  </si>
  <si>
    <t>АО "Карачевский завод "Электродеталь"</t>
  </si>
  <si>
    <t>ООО "Клиннедра"</t>
  </si>
  <si>
    <t>М.О., Клинский р-н, с/п Зубовское, вблизи дер.Голиково</t>
  </si>
  <si>
    <t>ЧЕРНЕЕВ ОЛЕГ ВИКТОРОВИЧ</t>
  </si>
  <si>
    <t>СОНП "Хопер"</t>
  </si>
  <si>
    <t>ООО"Строй Бизнес"</t>
  </si>
  <si>
    <t>ООО"Белгородские гранулированные корма"</t>
  </si>
  <si>
    <t>п/фСалтыковская Белгород</t>
  </si>
  <si>
    <t>АО "Санаторий "Истра"</t>
  </si>
  <si>
    <t>М.О., Солнечногорский р-н, с/п Кутузовское,вблизи дер.Подолино,мкр."Фирсановка-Лайф"</t>
  </si>
  <si>
    <t>ООО "Агропром комплектация-Курск"</t>
  </si>
  <si>
    <t xml:space="preserve">ООО "ВодСервис" </t>
  </si>
  <si>
    <t xml:space="preserve">Тульская область , Киреевский район, деревня Мостовая </t>
  </si>
  <si>
    <t>ООО ХайдельбергЦемент Рус</t>
  </si>
  <si>
    <t>ООО "ВодСервис"</t>
  </si>
  <si>
    <t xml:space="preserve">Тульская область , Киреевский район, г.Киреевск и п.Октябрьский </t>
  </si>
  <si>
    <t>ГБУЗ МО "МПБ"</t>
  </si>
  <si>
    <t>МУП "Кантемировский водоканал"</t>
  </si>
  <si>
    <t>СНТ им.А.П.Чехова</t>
  </si>
  <si>
    <t>СНТ "им. А.П. Чехова Чеховский район МО</t>
  </si>
  <si>
    <t>МЕЛЬНИКОВ ОЛЕГ НИКОЛАЕВИЧ//РАМЕШКИ</t>
  </si>
  <si>
    <t>ЗА МУП ЖИЛКОММУНСЕРВИС П РАМЕШКИ ТВ ОБЛ В ПРЕД БАСС Р ВОЛГИ</t>
  </si>
  <si>
    <t>МУП "Удомельские коммунальные системы"</t>
  </si>
  <si>
    <t>Тверская область, Удомельский район</t>
  </si>
  <si>
    <t xml:space="preserve">на водозаборах "Центральный" и "Восточный" в р.п.Кантемировка Воронежской области </t>
  </si>
  <si>
    <t>НП "Троица"</t>
  </si>
  <si>
    <t>ув. 149 от 18.09.2017</t>
  </si>
  <si>
    <t xml:space="preserve">МП "Райводснаб" </t>
  </si>
  <si>
    <t>Воронежская обл., Калачеевский район, с.Пришиб</t>
  </si>
  <si>
    <t>ООО "ЧЕРКИЗОВО-СВИНОВОДСТВО"</t>
  </si>
  <si>
    <t>в Лев Толстовском районе Липецкой обл</t>
  </si>
  <si>
    <t xml:space="preserve">на возврат </t>
  </si>
  <si>
    <t>вх. от 21.09.2017 №5463</t>
  </si>
  <si>
    <t>Дачное некоммерческое партнерство "Золотой Бор"</t>
  </si>
  <si>
    <t>МО, Солнечногорский район</t>
  </si>
  <si>
    <t xml:space="preserve">ЗАО "СК Короча" </t>
  </si>
  <si>
    <t>ВОЙСКОВАЯ ЧАСТЬ 56707</t>
  </si>
  <si>
    <t>Тул. обл., Веневский р-н, вблизи х.Миленино</t>
  </si>
  <si>
    <t>Межрегиональное операционное УФК, НИЦ "Курчатовский институт"</t>
  </si>
  <si>
    <t>г.Москва, СЗАО</t>
  </si>
  <si>
    <t>з/в от 22.09.2017 №86</t>
  </si>
  <si>
    <t>по п/п от 11.07.2017 №39209</t>
  </si>
  <si>
    <t xml:space="preserve">ООО "Газпром трансгаз Волгоград" </t>
  </si>
  <si>
    <t>МУП "Водоканал" г.Железнодорожного</t>
  </si>
  <si>
    <t xml:space="preserve">г.о.Балашиха Московская область </t>
  </si>
  <si>
    <t>УФК по Владимирской области (МБУ "ДЕЗ")</t>
  </si>
  <si>
    <t>Владимирская обл., Суздальский район</t>
  </si>
  <si>
    <t xml:space="preserve">г.ОБНИНСК </t>
  </si>
  <si>
    <t xml:space="preserve">ООО "ЖКХ Рассказовского района" </t>
  </si>
  <si>
    <t>с.Платоновка Рассказовского района Тамбовской области</t>
  </si>
  <si>
    <t>ООО "СЕРВЬЕ РУС"</t>
  </si>
  <si>
    <t>гор. Москва, Красно пахорское поселение, дер. Софьино</t>
  </si>
  <si>
    <t>ЗАО "Санаторий "Истра"</t>
  </si>
  <si>
    <t>46618425, с.п.Лучин ское Истринского м.р. МО</t>
  </si>
  <si>
    <t>с.п.Лучинское Истринского м.р. МО</t>
  </si>
  <si>
    <t>ООО "РМК"</t>
  </si>
  <si>
    <t>Ясногорский р-он, пос. Ревякино</t>
  </si>
  <si>
    <t>КЛИМЕНКО ИРИНА ВИКТОРОВНА</t>
  </si>
  <si>
    <t>ООО "Профессиональные логистические технологии" Дмитровский р-н, МО</t>
  </si>
  <si>
    <t>на возврат: вх. от 12.10.2017 №251</t>
  </si>
  <si>
    <t>Воронежская область, Лискинский район</t>
  </si>
  <si>
    <t>вх.от 02.11.2017 №6554</t>
  </si>
  <si>
    <r>
      <t xml:space="preserve">ООО "ЭкоНиваАгро"       р/с 40702810013160100586    в </t>
    </r>
    <r>
      <rPr>
        <sz val="6"/>
        <color indexed="8"/>
        <rFont val="Times New Roman"/>
        <family val="1"/>
      </rPr>
      <t>ЦЕНТРАЛЬНО-ЧЕРНОЗЕМНЫЙ БАНК ПАО СБЕРБАНК г.ВОРОНЕЖ</t>
    </r>
  </si>
  <si>
    <r>
      <t xml:space="preserve">МП "Сельводхоз" р/с 40702810113120110335 в </t>
    </r>
    <r>
      <rPr>
        <sz val="6"/>
        <color indexed="8"/>
        <rFont val="Times New Roman"/>
        <family val="1"/>
      </rPr>
      <t>ЦЕНТРАЛЬНО-ЧЕРНОЗЕМНЫЙ БАНК ПАО СБЕРБАНК г.ВОРОНЕЖ</t>
    </r>
  </si>
  <si>
    <t xml:space="preserve">Скважина №1 ГВК-61125860, Рязанская обл. р.п.Шилово ул Рязанская </t>
  </si>
  <si>
    <t>ФОМИЧЕВ ГРИГОРИЙ ГЕННАДЬЕВИЧ</t>
  </si>
  <si>
    <t>водозабор переделкино внуковское ТИНАО Москвы за МОО ГП переделкино</t>
  </si>
  <si>
    <t>ВЗУ  Мос.обл. г.Руза</t>
  </si>
  <si>
    <t xml:space="preserve">МО Ступинский муниципальный район,  д.Алеево </t>
  </si>
  <si>
    <t>ОАО"ПЕРВОМАЙСКИЙ СТЕКЛОЗАВОД" ОБЛ.СМОЛЕНСКАЯ, Р.ШУМЯЧСКИЙ</t>
  </si>
  <si>
    <t xml:space="preserve">уч.КС Писаревка Кантемир. р-н Воронеж.обл. </t>
  </si>
  <si>
    <t>ув. 150 от 21.09.2017</t>
  </si>
  <si>
    <t xml:space="preserve"> неверно указан КБК</t>
  </si>
  <si>
    <t>ООО "СЛАВЯНКА"</t>
  </si>
  <si>
    <r>
      <t xml:space="preserve">     по Центрнедра  за </t>
    </r>
    <r>
      <rPr>
        <b/>
        <sz val="10"/>
        <rFont val="Arial Cyr"/>
        <family val="0"/>
      </rPr>
      <t xml:space="preserve">октябрь </t>
    </r>
    <r>
      <rPr>
        <sz val="10"/>
        <rFont val="Arial Cyr"/>
        <family val="0"/>
      </rPr>
      <t>2017 года</t>
    </r>
  </si>
  <si>
    <t>ТЦ Солнечный, г.Москва, Боровское шоссе</t>
  </si>
  <si>
    <t>ООО "Знаменский СГЦ"</t>
  </si>
  <si>
    <t>Орловская область, Орловский р-н (Гремячий, Марьино, Становой Колодезь, Топкое, Редькино, Становое)</t>
  </si>
  <si>
    <t xml:space="preserve">Орловская область, Покровский р-н, с.Липовец </t>
  </si>
  <si>
    <t>МУП Курскводоканал</t>
  </si>
  <si>
    <t xml:space="preserve">(водозабор "Рышковский) Курская обл. г.Курск   </t>
  </si>
  <si>
    <t>ООО "ГРАЙВОРОНСКИЙ СВИНОКОМПЛЕКС"</t>
  </si>
  <si>
    <t>Белгородская область, Грайворонский район</t>
  </si>
  <si>
    <t>ГУСАРОВ П Н</t>
  </si>
  <si>
    <t xml:space="preserve">АО "ВНИИСВ" </t>
  </si>
  <si>
    <t>ООО "ТВС"</t>
  </si>
  <si>
    <t>ВЗУ "Кутузово" г. Ногинск, Московская обл., Ногинский м.р.</t>
  </si>
  <si>
    <t xml:space="preserve">водозабор "Зоринский" Курская обл. г.Курск   </t>
  </si>
  <si>
    <t>ООО "НЕОСФЕРА"</t>
  </si>
  <si>
    <t xml:space="preserve">Кашинский район, Тверской области </t>
  </si>
  <si>
    <t>г.Лакинска Соб.р-на Влад.обл.</t>
  </si>
  <si>
    <t>ООО "Агрофирма Оптина"</t>
  </si>
  <si>
    <t>Владимирск.обл.Селиванск.р-н</t>
  </si>
  <si>
    <t>МУП"Водоканал"Жилищно-коммунального хозяйства</t>
  </si>
  <si>
    <t>АО ЮИТ Московия</t>
  </si>
  <si>
    <t>ВЗУ МО г. Раменский р-н, пос. Кратово</t>
  </si>
  <si>
    <t>Алексинский р-н, Тульской обл.</t>
  </si>
  <si>
    <t>за ООО "Знаменка" 25,8 км северо-западнее д.Знаменка, Тул. обл.</t>
  </si>
  <si>
    <t>ООО "Мальцовское карьероуправление"</t>
  </si>
  <si>
    <t>ООО "НОВАТЭК-ПУРОВСКИЙ ЗПК"</t>
  </si>
  <si>
    <t>Карьер торфа N4 в Пуровском районе ЯНАО</t>
  </si>
  <si>
    <t>ФГУП "18 ЦНИИ" МО РФ</t>
  </si>
  <si>
    <t xml:space="preserve">на объекте "Заря" </t>
  </si>
  <si>
    <t xml:space="preserve">АО "Надежда" </t>
  </si>
  <si>
    <t>в 2-х км. восточнее д.Будище Большесолдат-ского р-на, Курской обл.</t>
  </si>
  <si>
    <t>ООО ''Птицефабрика "Центральная''</t>
  </si>
  <si>
    <t xml:space="preserve">в 3 км. северо-зап.мкр.Энергетик,г.Владимир, Владимирская обл. </t>
  </si>
  <si>
    <t xml:space="preserve">проект на оценку запасов подземных вод по участку водозабора </t>
  </si>
  <si>
    <r>
      <t xml:space="preserve">ШМУП "Городское ВКХ", </t>
    </r>
    <r>
      <rPr>
        <sz val="7"/>
        <color indexed="10"/>
        <rFont val="Arial Cyr"/>
        <family val="0"/>
      </rPr>
      <t>г.Шебекино Белгородской обл.</t>
    </r>
  </si>
  <si>
    <t>МП "Родник"</t>
  </si>
  <si>
    <t>Воронежская обл. , Калачеевский р-н, с.Новомеловатка</t>
  </si>
  <si>
    <t>ООО "ЗНАМЕНСКИЙ КАРЬЕР"</t>
  </si>
  <si>
    <t xml:space="preserve">"Троицкий свинокомплекс" </t>
  </si>
  <si>
    <t xml:space="preserve">"Ваблинский свинокомплекс" </t>
  </si>
  <si>
    <t xml:space="preserve">"Наумовский свинокомплекс" </t>
  </si>
  <si>
    <t>Фокинское(Брянское) месторождение цементного сырья: Фокинский, Северный и Березинский участки, Брянская обл. Дятьковский р-он</t>
  </si>
  <si>
    <t>Садоводческое некоммерческое товарищество "СОВЕТ"</t>
  </si>
  <si>
    <t>Волоколамский район МО</t>
  </si>
  <si>
    <t>ООО "БауИнвест"</t>
  </si>
  <si>
    <t xml:space="preserve">участок Аксиньино-1, Московская область, Щелковский район г.Черноголовка. </t>
  </si>
  <si>
    <t>ООО "ДЭНИКС"</t>
  </si>
  <si>
    <t>*+</t>
  </si>
  <si>
    <t>за экспертизу проекта геологического изучения недр</t>
  </si>
  <si>
    <t>неверно указан КБК</t>
  </si>
  <si>
    <t>см. уведомление об уточнении платежа</t>
  </si>
  <si>
    <t>уч."Раздолье" М.О. Клинский район</t>
  </si>
  <si>
    <t>Воронежская обл. Поворинский р-н, с.Рождественское</t>
  </si>
  <si>
    <t>Смоленская обл. г.Смоленск п.Красный Бор</t>
  </si>
  <si>
    <t>г.Московский пос. Ульяновского лесопарка, влад. 2 г.Москва</t>
  </si>
  <si>
    <t>ООО  Концентрат"</t>
  </si>
  <si>
    <t>Воронежская область Семилукский район совхоз Гремколодезный,  поле №2 участок №3</t>
  </si>
  <si>
    <t>на тер. Владим. обл. г.Гусь-Хрустальный и с/з окраина</t>
  </si>
  <si>
    <t>Неделинский филиал, п.Головтеево Малоярославецкого района Калужской обл.</t>
  </si>
  <si>
    <t>*</t>
  </si>
  <si>
    <t>ЗАО "Приосколье" р/с 40702810507120100374 в БЕЛГОРОДСКОЕ ОТДЕЛЕНИЕ N8592 ПАО СБЕРБАНК г.БЕЛГОРОД</t>
  </si>
  <si>
    <t xml:space="preserve">лицензии № 52927 Калужская область г. Киров </t>
  </si>
  <si>
    <t>(в 500-700м юго-восточнее п.Волоконовка 1,5 км северо-западнее с.Фощеватово Волоконовского района, Белгородской обл.)</t>
  </si>
  <si>
    <t>МО, Красногорский р-н, вблизи д. Козино</t>
  </si>
  <si>
    <t xml:space="preserve">АО "БАЗ" </t>
  </si>
  <si>
    <t>ООО "НЕВОД"</t>
  </si>
  <si>
    <t>МО, Ленинский р-н, г.п. Горки Ленинские, д. Сапроново</t>
  </si>
  <si>
    <t>ООО "Профессиональные логистические технологии"</t>
  </si>
  <si>
    <t xml:space="preserve">"Индустриальный парк "ПЛТ-Чехов" МО, Чеховский р-он, с.п. Баранцевское вблизи деревни Бабаиха </t>
  </si>
  <si>
    <t>МУНИЦИПАЛЬНОЕ УНИТАРНОЕ ПРЕДПРИЯТИЕ "ТЕПЛОСЕТЬ" ОРЕХОВО-ЗУЕВСКОГО МУНИЦИПАЛЬНОГО РАЙОНА"</t>
  </si>
  <si>
    <t>МСК 03389 ВЭ по г.Ликино-Дулево, О-Зуевского р-на МО</t>
  </si>
  <si>
    <t>ТСН "Бауманский садовод"</t>
  </si>
  <si>
    <t xml:space="preserve">Участки месторождения пресных подземных вод ООО "Дэникс" Владимирская обл, Собинский р-н, г.Лакинск, </t>
  </si>
  <si>
    <t>АО "ЖИЛСЕРВИС"</t>
  </si>
  <si>
    <r>
      <t>ООО "Концентрат"</t>
    </r>
    <r>
      <rPr>
        <sz val="6"/>
        <color indexed="8"/>
        <rFont val="Times New Roman"/>
        <family val="1"/>
      </rPr>
      <t xml:space="preserve"> Р/С 40702810858200000011 В РЯЗАНСКИЙ РФ АО "РОССЕЛЬХОЗБАНК" в г.РЯЗАНЬ</t>
    </r>
  </si>
  <si>
    <r>
      <t>ООО "Водоснабжение"</t>
    </r>
    <r>
      <rPr>
        <sz val="6"/>
        <color indexed="8"/>
        <rFont val="Times New Roman"/>
        <family val="1"/>
      </rPr>
      <t xml:space="preserve"> р/с 40702810722120100549 в КАЛУЖСКОЕ ОТДЕЛЕНИЕ N8608 ПАО СБЕРБАНК г.КАЛУГА</t>
    </r>
  </si>
  <si>
    <t xml:space="preserve"> лицензии БЕЛ 00521 ВЭ  (Расположен в 1,5-2,0км юго-восточнее с.Ездочное Чернянского  района, Белгородской обл.)</t>
  </si>
  <si>
    <t xml:space="preserve">КРС 53730  ВЭ (водозабор "Зоринский" Курская обл. г.Курск   </t>
  </si>
  <si>
    <t>МП "Сельводхоз" Калачеевского муниципального района Воронежской области ,</t>
  </si>
  <si>
    <t>ООО Фирма "ФЕРМЕНТ"</t>
  </si>
  <si>
    <t xml:space="preserve">Московская область Красногорский район </t>
  </si>
  <si>
    <t>Владимирская обл.,Петушинский район,мостовой полигон 104км ВСМ</t>
  </si>
  <si>
    <t>Московская обл.,Павлово-Посадский район,мостовой полигон 68км ВСМ</t>
  </si>
  <si>
    <t>Владимирская обл.,Петушинский район,мостовой полигон 142км</t>
  </si>
  <si>
    <t>АО ГКНПЦ имени М.В.Хруничева ф-л Пансионат с лечением "Заря"</t>
  </si>
  <si>
    <t xml:space="preserve">ООО "АГРОЭКО-ЮГ" </t>
  </si>
  <si>
    <t xml:space="preserve">АО "Ольшанский карьер" </t>
  </si>
  <si>
    <t xml:space="preserve">Елецкий район Липецкой обл. </t>
  </si>
  <si>
    <t>ООО "КОМПАНИЯ НЕРУДНЫХ ИСКОПАЕМЫХ № 3"</t>
  </si>
  <si>
    <t>Участок недр Настасьино Наро-Фоминский р-н МО</t>
  </si>
  <si>
    <t>АО "РСК "МиГ"", п.Менжинец, Мытищинский район, МО</t>
  </si>
  <si>
    <t>ФГКУ КОМБИНАТ "ВАЛДАЙ" РОСРЕЗЕРВА</t>
  </si>
  <si>
    <t>Владимирская обл., Собинский район, мостовой полигон 170км</t>
  </si>
  <si>
    <t>ФГБУ"ЦСП" п.Пара моново,Дмитровский р-н, МО</t>
  </si>
  <si>
    <r>
      <t xml:space="preserve">     по Центрнедра  за </t>
    </r>
    <r>
      <rPr>
        <sz val="10"/>
        <rFont val="Arial Cyr"/>
        <family val="0"/>
      </rPr>
      <t>май 2017 года</t>
    </r>
  </si>
  <si>
    <t xml:space="preserve">     по Центрнедра  за июнь 2017 года</t>
  </si>
  <si>
    <t>продление срока действия лицензии ( … 0800 110 )</t>
  </si>
  <si>
    <r>
      <t xml:space="preserve">     по Центрнедра  за </t>
    </r>
    <r>
      <rPr>
        <b/>
        <sz val="10"/>
        <rFont val="Arial Cyr"/>
        <family val="0"/>
      </rPr>
      <t>декабрь</t>
    </r>
    <r>
      <rPr>
        <sz val="10"/>
        <rFont val="Arial Cyr"/>
        <family val="0"/>
      </rPr>
      <t xml:space="preserve"> 2017 года</t>
    </r>
  </si>
  <si>
    <t>ОАО "Мосгипротранс"</t>
  </si>
  <si>
    <t>водозабор №7 "Разуменский" Воронеж</t>
  </si>
  <si>
    <t xml:space="preserve">г.Москва Десеновское поселение .вблизи дер.Черепово </t>
  </si>
  <si>
    <t xml:space="preserve">     по Центрнедра  за апрель 2017 года</t>
  </si>
  <si>
    <t>от 28.01.2016 №70</t>
  </si>
  <si>
    <t xml:space="preserve">Примечание:  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</si>
  <si>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</si>
  <si>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>Государственная пошлина за совершение дейст-вий, связанных с лицензированием, по следующим кодам подвида доходов федерального бюджета</t>
  </si>
  <si>
    <t>ИТОГО</t>
  </si>
  <si>
    <t>ООО "ЭКОСТАНДАРТ "ТЕХНИЧЕСКИЕ РЕШЕНИЯ"</t>
  </si>
  <si>
    <t>н.п.Тригуляй, Тамбовская обл.</t>
  </si>
  <si>
    <t>МУНИЦИПАЛЬНОЕ УНИТАРНОЕ ПРЕДПРИЯТИЕ "МЕЛЕНКИВОДХОЗ"</t>
  </si>
  <si>
    <t>юго-восточная окраина города Меленки , Владимирская область</t>
  </si>
  <si>
    <t>ООО "Кроношпан"</t>
  </si>
  <si>
    <t>МКП ЖКХ "Кристалл"</t>
  </si>
  <si>
    <t>Рязанская область, Рязанский район, н.п. Турлатово, Марьино-1, Реткино</t>
  </si>
  <si>
    <t>ООО"ТехноИзоляция"</t>
  </si>
  <si>
    <t>Рязанская область, г.Рязань, район Восточный промузел</t>
  </si>
  <si>
    <t>ООО "Сибэл-РК"</t>
  </si>
  <si>
    <t>в Дзержинском районе Калужской обл.</t>
  </si>
  <si>
    <t xml:space="preserve">АО "Восход"-КРЛЗ </t>
  </si>
  <si>
    <t>восточ.часть г.Калуги, Калужская обл.</t>
  </si>
  <si>
    <t>ООО "Экспо Гласс"</t>
  </si>
  <si>
    <t>Владимирская обл.ь, Гусь-Хрустальный р-н</t>
  </si>
  <si>
    <t>ООО "СоюзПроект"</t>
  </si>
  <si>
    <t>МО, Истринский р-н, вблизи д. Красный посёлок, ООО "Обушково"</t>
  </si>
  <si>
    <t>г.Москва, пос.Вороновское, кп Троица вбл.дер.Троица</t>
  </si>
  <si>
    <t>ув.167 от 21.11.2017</t>
  </si>
  <si>
    <t>УФК</t>
  </si>
  <si>
    <t>Приложение 8</t>
  </si>
  <si>
    <t xml:space="preserve">            Сведения о поступлении государственной пошлины </t>
  </si>
  <si>
    <t>ООО"Ингеолком+"</t>
  </si>
  <si>
    <t>АО"Торговый дом"Перекресток"Моск.обл.г.Долгопрудный,мкр.Павельцево,Новое шоссе,д.40</t>
  </si>
  <si>
    <t>УФК по Московской области (ФГБВОУ ВО "АКАДЕМИЯ ГРАЖДАНСКОЙ ЗАЩИТЫ МЧС РОССИИ")</t>
  </si>
  <si>
    <t>ООО"Агрокомплекс Иванисово Моск.обл.вблизи д.Иванисово,Ногинский р-на</t>
  </si>
  <si>
    <t>з/в  № 104 от 10.11.2017</t>
  </si>
  <si>
    <t>по п/п от 16.06.2017 №19320</t>
  </si>
  <si>
    <t>код   049 1 08 07081 01 0000 110</t>
  </si>
  <si>
    <t>По подвиду 0300:</t>
  </si>
  <si>
    <t>По подвиду 0500:</t>
  </si>
  <si>
    <t>По подвиду 0700:</t>
  </si>
  <si>
    <t>По подвиду 0800:</t>
  </si>
  <si>
    <t>Государственная пошлина за совершение дейст-вий,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</si>
  <si>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Наименование участка недр</t>
  </si>
  <si>
    <t>№ п/п</t>
  </si>
  <si>
    <t>к приказу Роснедра</t>
  </si>
  <si>
    <t>Дата платежа</t>
  </si>
  <si>
    <t>Сумма</t>
  </si>
  <si>
    <t>п/п</t>
  </si>
  <si>
    <t>Главный бухгалтер:</t>
  </si>
  <si>
    <t xml:space="preserve">       ( Ф И О )</t>
  </si>
  <si>
    <t>Плательщик</t>
  </si>
  <si>
    <t>OOO "ИНГЕОЛКОМ+"</t>
  </si>
  <si>
    <t>ГУП "Белводоканал"</t>
  </si>
  <si>
    <r>
      <t xml:space="preserve">код   049 1 08 07081 01 </t>
    </r>
    <r>
      <rPr>
        <sz val="8"/>
        <rFont val="Arial Cyr"/>
        <family val="0"/>
      </rPr>
      <t>0000</t>
    </r>
    <r>
      <rPr>
        <b/>
        <sz val="8"/>
        <rFont val="Arial Cyr"/>
        <family val="0"/>
      </rPr>
      <t xml:space="preserve"> 110</t>
    </r>
  </si>
  <si>
    <r>
      <t xml:space="preserve">код   049 1 08 07081 01 </t>
    </r>
    <r>
      <rPr>
        <sz val="10"/>
        <rFont val="Arial Cyr"/>
        <family val="0"/>
      </rPr>
      <t>0000</t>
    </r>
    <r>
      <rPr>
        <b/>
        <sz val="10"/>
        <rFont val="Arial Cyr"/>
        <family val="0"/>
      </rPr>
      <t xml:space="preserve"> 110</t>
    </r>
  </si>
  <si>
    <t>Потребительский коопера тив по управлению недвижимостью "Ваутутинки"</t>
  </si>
  <si>
    <t>ООО "Энерготрейд"</t>
  </si>
  <si>
    <t>ГП "Калугаоблводоканал"</t>
  </si>
  <si>
    <t>г. Таруса Тарусского района Калужской обл.</t>
  </si>
  <si>
    <t>Московская область, Коломенский район, п.Пески</t>
  </si>
  <si>
    <t>ООО "Белгородские гранулированные корма"</t>
  </si>
  <si>
    <t>г. Белгород. Располож в 5 км сев-вост т. Ракитное</t>
  </si>
  <si>
    <t xml:space="preserve">ОГУП "Липецкоблводоканал" </t>
  </si>
  <si>
    <t xml:space="preserve">г.Усмань, Усманский район, Липецкой обл. </t>
  </si>
  <si>
    <t>ООО "ЭкоНиваАгро"</t>
  </si>
  <si>
    <t>Воронежская область, Бобровский район</t>
  </si>
  <si>
    <t>мкр.Новогорск г.Химки Московской обл.</t>
  </si>
  <si>
    <t>ДНП "МАРЬИНО"</t>
  </si>
  <si>
    <t>ИП Максецкий Александр Игоревич</t>
  </si>
  <si>
    <t>вблизи д.Зорино Истринского района Московской области</t>
  </si>
  <si>
    <t>з/в  № 95/2 от 01.11.2017</t>
  </si>
  <si>
    <t>по п/п от 24.04.2017 №339517</t>
  </si>
  <si>
    <t>Садоводческое некоммерческое товарищество "БЕРЁЗКА"</t>
  </si>
  <si>
    <t xml:space="preserve">г.Москва, Кленовское поселение, дер. Зыбино </t>
  </si>
  <si>
    <t xml:space="preserve">ООО "ЭкоНиваАгро" </t>
  </si>
  <si>
    <t>Оплата за проведение экспертизы проекта</t>
  </si>
  <si>
    <t>ув.№110 от 20.01.2017</t>
  </si>
  <si>
    <t>ООО "Интеркрос Центр"</t>
  </si>
  <si>
    <t>Тульская область, Ясногорский район</t>
  </si>
  <si>
    <t>ООО "КОМПАНИЯ "ДЕКО"</t>
  </si>
  <si>
    <t xml:space="preserve">ООО "Управляющая компания" </t>
  </si>
  <si>
    <t>на участке недр в п.Пестяки Пестяковского ра-она Ивановской обл.</t>
  </si>
  <si>
    <t>ООО КСЦ "Переделкино"</t>
  </si>
  <si>
    <t>г.Москва</t>
  </si>
  <si>
    <t xml:space="preserve">ОАО "Рязанский свинокомплекс" </t>
  </si>
  <si>
    <t>Рязанская обл., Рязанский р-н</t>
  </si>
  <si>
    <t xml:space="preserve">ООО СХП "Теплицы Белогорья" </t>
  </si>
  <si>
    <t>южнее пос. Разумное Белгородского района Белгородской области</t>
  </si>
  <si>
    <t>ООО "Щигры Главпродукт"</t>
  </si>
  <si>
    <t>г.КУРСК</t>
  </si>
  <si>
    <t>СНТ "Энтузиаст"</t>
  </si>
  <si>
    <t>Московская область, Павлово-Посадский район, дер. Заозерье</t>
  </si>
  <si>
    <t xml:space="preserve">СПК "Воронежский тепличный комбинат" </t>
  </si>
  <si>
    <t>г.ВОРОНЕЖ</t>
  </si>
  <si>
    <t>за продление лиценции (0800)</t>
  </si>
  <si>
    <t>АО "СААЗ"</t>
  </si>
  <si>
    <t>с.Чулково ,Скопинского района, Рязанской области</t>
  </si>
  <si>
    <t>Валуйское ОАО " Молоко"</t>
  </si>
  <si>
    <t>Белгородская обл. г.Валуйки</t>
  </si>
  <si>
    <t>ООО "Брянская мясная компания"</t>
  </si>
  <si>
    <t>ув.115 от 27.01.2017</t>
  </si>
  <si>
    <t>ООО "Мираторг-Белгород"</t>
  </si>
  <si>
    <t>ув.116 от 27.01.2017</t>
  </si>
  <si>
    <t xml:space="preserve">ООО "Брянская мясная компания" </t>
  </si>
  <si>
    <t>ув.114 от 27.01.2017</t>
  </si>
  <si>
    <t>ув.113 от 27.01.2017</t>
  </si>
  <si>
    <t>ВНИМАНИЕ! УКАЗЫВАЙТЕ РЕКВИЗИТЫ ПРАВИЛЬНО!</t>
  </si>
  <si>
    <t xml:space="preserve">Общество с ограниченной ответственностью "СТО ВОСТОК-М" </t>
  </si>
  <si>
    <t>Московская область, Раменский район</t>
  </si>
  <si>
    <t>МУП "Водоканал" г.Подольска</t>
  </si>
  <si>
    <r>
      <t xml:space="preserve">     по Центрнедра  за </t>
    </r>
    <r>
      <rPr>
        <b/>
        <sz val="10"/>
        <rFont val="Arial Cyr"/>
        <family val="0"/>
      </rPr>
      <t>февраль</t>
    </r>
    <r>
      <rPr>
        <sz val="10"/>
        <rFont val="Arial Cyr"/>
        <family val="0"/>
      </rPr>
      <t xml:space="preserve"> 2017 года</t>
    </r>
  </si>
  <si>
    <r>
      <t xml:space="preserve">     по Центрнедра  за </t>
    </r>
    <r>
      <rPr>
        <b/>
        <sz val="10"/>
        <rFont val="Arial Cyr"/>
        <family val="0"/>
      </rPr>
      <t>январь</t>
    </r>
    <r>
      <rPr>
        <sz val="10"/>
        <rFont val="Arial Cyr"/>
        <family val="0"/>
      </rPr>
      <t xml:space="preserve"> 2017 года</t>
    </r>
  </si>
  <si>
    <r>
      <t xml:space="preserve">     по Центрнедра  за </t>
    </r>
    <r>
      <rPr>
        <b/>
        <sz val="10"/>
        <rFont val="Arial Cyr"/>
        <family val="0"/>
      </rPr>
      <t>март</t>
    </r>
    <r>
      <rPr>
        <sz val="10"/>
        <rFont val="Arial Cyr"/>
        <family val="0"/>
      </rPr>
      <t xml:space="preserve"> 2017 года</t>
    </r>
  </si>
  <si>
    <t>Брянская область г.Брянск Фокинский район   п.Б.Берега</t>
  </si>
  <si>
    <t xml:space="preserve">МУП КХ </t>
  </si>
  <si>
    <t>г.Тверь</t>
  </si>
  <si>
    <t>Муниципальное унитарное предприятие МУП БРЯНСКГОРВОДОКАНАЛ</t>
  </si>
  <si>
    <t>Брянская область г.Брянск Володарский район</t>
  </si>
  <si>
    <t>АО "Тулагорводоканал"</t>
  </si>
  <si>
    <t>Тульская область, г.Тула (с.Федоровка)</t>
  </si>
  <si>
    <t>Брянская область г.Брянск Бежицкий район</t>
  </si>
  <si>
    <t>Брянская область г.Брянск Советский район</t>
  </si>
  <si>
    <t>МАМОНОВ ВИКТОР АЛЕКСАНДРОВИЧ</t>
  </si>
  <si>
    <t xml:space="preserve">СОЛНЕЧНОГОРСКИЙ РАЙОН ДЕРЕВНЯ БРЁХОВО </t>
  </si>
  <si>
    <t>СПК "ПАХРА"</t>
  </si>
  <si>
    <t>Не верно указан КБК</t>
  </si>
  <si>
    <t xml:space="preserve">ООО "Волжский Берег" </t>
  </si>
  <si>
    <t>Тверская обл. Ржевский р-н,СП Хорошево, д.Гришино</t>
  </si>
  <si>
    <r>
      <t xml:space="preserve">Геологическое изучение и </t>
    </r>
    <r>
      <rPr>
        <b/>
        <u val="single"/>
        <sz val="6"/>
        <color indexed="10"/>
        <rFont val="Arial Cyr"/>
        <family val="0"/>
      </rPr>
      <t>оценка запасов</t>
    </r>
    <r>
      <rPr>
        <b/>
        <sz val="6"/>
        <color indexed="10"/>
        <rFont val="Arial Cyr"/>
        <family val="0"/>
      </rPr>
      <t xml:space="preserve"> </t>
    </r>
    <r>
      <rPr>
        <sz val="6"/>
        <color indexed="10"/>
        <rFont val="Arial Cyr"/>
        <family val="0"/>
      </rPr>
      <t xml:space="preserve">пресных подземных вод на участке недр вблизи д. Ожигово поселение Новофедоровское ТАО г. Москвы для хозяйственно-питьевых, производственных нужд СПК "ПАХРА"  </t>
    </r>
  </si>
  <si>
    <t>МО, Клинский р-н, вблизи д. Коноплино</t>
  </si>
  <si>
    <r>
      <t xml:space="preserve">ООО "СоюзПроект"    </t>
    </r>
    <r>
      <rPr>
        <sz val="8"/>
        <rFont val="Arial Cyr"/>
        <family val="0"/>
      </rPr>
      <t>(ИП Медведев Н. П.)</t>
    </r>
  </si>
  <si>
    <t>Бурдин Станислав Станиславович (ИП)</t>
  </si>
  <si>
    <t>г. Москва, пос. Новофедоровское</t>
  </si>
  <si>
    <t>НПЭЖ "СОГЛАСИЕ-2"</t>
  </si>
  <si>
    <t>г.Москва, п.Первом айское,д.Фоминское</t>
  </si>
  <si>
    <t>ФКП "НИИ"Геодезия"</t>
  </si>
  <si>
    <t>Мос.обл. г.Красноармейскпр.Испытателей,14 46743000</t>
  </si>
  <si>
    <t>Белгородский филиал ООО "Тамбовский бекон"</t>
  </si>
  <si>
    <t>Шидловский, Белгородская обл., Волоконовский р-он</t>
  </si>
  <si>
    <t>Акционерное общество "Сахарный комбинат Большевик"</t>
  </si>
  <si>
    <t>Белгородская область Грайворонский район с.Головчино</t>
  </si>
  <si>
    <t>ООО "ЭКОРЕСУРС"</t>
  </si>
  <si>
    <t>Участок недр "Малая Дубна" Орехово-Зуевского р-на МО</t>
  </si>
  <si>
    <t>г. Москва, СЗАО</t>
  </si>
  <si>
    <t xml:space="preserve">ООО "ММБХК" </t>
  </si>
  <si>
    <t>Тамбовская область, Моршанский район, д. Новоалександровка</t>
  </si>
  <si>
    <t xml:space="preserve">г.Тверь, Заволжский р-н, пос.ДРСУ-2 </t>
  </si>
  <si>
    <r>
      <t xml:space="preserve">ООО "Дорэкс" </t>
    </r>
    <r>
      <rPr>
        <sz val="6"/>
        <rFont val="Arial Cyr"/>
        <family val="0"/>
      </rPr>
      <t>(за ИП Мишневу Наталью Викторовну )</t>
    </r>
  </si>
  <si>
    <r>
      <t xml:space="preserve">Межрегиональное операционное </t>
    </r>
    <r>
      <rPr>
        <sz val="7"/>
        <rFont val="Arial Cyr"/>
        <family val="0"/>
      </rPr>
      <t xml:space="preserve">УФК (НИЦ </t>
    </r>
    <r>
      <rPr>
        <sz val="6"/>
        <rFont val="Arial Cyr"/>
        <family val="0"/>
      </rPr>
      <t>"КУРЧАТОВСКИЙ ИНСТИТУТ")</t>
    </r>
  </si>
  <si>
    <t>ООО "ВестаЛэнд"</t>
  </si>
  <si>
    <t>Московская область, Истринский район, сельское поселение Обушковское</t>
  </si>
  <si>
    <t>ПАО "Группа Компаний ПИК"</t>
  </si>
  <si>
    <t xml:space="preserve">За пров. гос эксп проекта на пров геологоразв раб по объекту "Геол изуч недр и оц запасов подз вод на уч водозаб ПАО ГК ПИК для водосн жил мкр г.Одинцово-1 МО", </t>
  </si>
  <si>
    <t>ООО "Самолет-Томилино"</t>
  </si>
  <si>
    <t>Московская обл., Люберецкий р-он, г.п Томилино, пос. "Север"</t>
  </si>
  <si>
    <t>СНТ "Звезда" д.Булгако во,   Ногинский район, МО</t>
  </si>
  <si>
    <t xml:space="preserve">ЗАО "Приосколье" </t>
  </si>
  <si>
    <t>в 2-х км северо-восточнее с .Тимоново Валуйского района, Белгородской обл</t>
  </si>
  <si>
    <t xml:space="preserve">ООО "Санаторий Митино" </t>
  </si>
  <si>
    <t>д. Митино Торжокского района Тверской области</t>
  </si>
  <si>
    <t xml:space="preserve">Брянская обл г.Дятьково </t>
  </si>
  <si>
    <t>ООО "БОРИСОВСКИЙ СВИНОКОМПЛЕКС-1"</t>
  </si>
  <si>
    <t>Белгородская обл.,Борисовский р-н, в границах земель АО"Русь"</t>
  </si>
  <si>
    <t>МУНИЦИПАЛЬНОЕ УНИТАРНОЕ ПРЕДПРИЯТИЯ"ВОДОКАНАЛ" ЖИЛИЩНО-КОММУНАЛЬНОГО ХОЗЯЙСТВА</t>
  </si>
  <si>
    <t>Владимирская обл., Селивановский р-н</t>
  </si>
  <si>
    <t>ЗАО "Конвест-Истра"</t>
  </si>
  <si>
    <t>Истринском р-не Московской обл.</t>
  </si>
  <si>
    <r>
      <t>ООО</t>
    </r>
    <r>
      <rPr>
        <sz val="8"/>
        <rFont val="Arial Cyr"/>
        <family val="0"/>
      </rPr>
      <t xml:space="preserve"> "Дятьковский </t>
    </r>
    <r>
      <rPr>
        <sz val="7"/>
        <rFont val="Arial Cyr"/>
        <family val="0"/>
      </rPr>
      <t>Хрустальный завод плюс"</t>
    </r>
  </si>
  <si>
    <t>ООО "Исток"</t>
  </si>
  <si>
    <t>с.Новоникольское, Ново никольского с/совета Мичуринского района Тамбовской обл.</t>
  </si>
  <si>
    <t>ООО Шишкин Лес Холдинг</t>
  </si>
  <si>
    <t>Москва, поселение Михайлово-Ярцевское, пос. Шишкин Лес</t>
  </si>
  <si>
    <t xml:space="preserve">ООО "Водоканал" </t>
  </si>
  <si>
    <t>г Западная Двина Запад нодвинского района Тверской области, в пределах бассейна р.Западная Двина</t>
  </si>
  <si>
    <t>АО "Савинский Водоканал"</t>
  </si>
  <si>
    <t>ФКУ ИК-2 УФСИН России по Смоленской области</t>
  </si>
  <si>
    <t>ООО"Трансстрой"</t>
  </si>
  <si>
    <t>АО "ПРОДО Птицефабрика Калужская"</t>
  </si>
  <si>
    <t>н.п. Антилохово,Нивы, Полома,Савино,Шестуниха Савинский район Ивановская оболасть</t>
  </si>
  <si>
    <t>на площадке для откорма (доращивания) скота "Фидлот-2" вблизи н.п.Косуличи Шаблыкинского р-на Орловской области</t>
  </si>
  <si>
    <t>ув.№120 от 20.02.2017</t>
  </si>
  <si>
    <t>ОГУП "Липецкоблводоканал"</t>
  </si>
  <si>
    <t xml:space="preserve">Краснинский район  Липецкой области </t>
  </si>
  <si>
    <t>ООО "ПК "ГеоИнжСтрой"</t>
  </si>
  <si>
    <t>вблизи д. Марусино Люберецкого района М.О.</t>
  </si>
  <si>
    <t>ДСК им. Ларина</t>
  </si>
  <si>
    <t>Вблизи д. Жедочи Наро-Фоминского района МО</t>
  </si>
  <si>
    <t>ЗАО "ЛЫТКАРИНСКИЙ МПЗ"</t>
  </si>
  <si>
    <t xml:space="preserve">Московская область г.Лыткарино </t>
  </si>
  <si>
    <t>ООО "ПЭК"</t>
  </si>
  <si>
    <t>с.Печерск Смол.р-на Смоленской обл.</t>
  </si>
  <si>
    <t>вблизи сРождествено Рузского района Московской обл.</t>
  </si>
  <si>
    <t>КОРОЛЕВ ЮРИЙ ЕВГЕНЬЕВИЧ (ИП)</t>
  </si>
  <si>
    <t>Струковский в/з,Тульская обл.  Ленинский район</t>
  </si>
  <si>
    <t>ООО "Молочный продукт"</t>
  </si>
  <si>
    <t>АО "Центральное ПГО"</t>
  </si>
  <si>
    <t>МУП ВКХ "Водоканал" г.о. Краснознаменск</t>
  </si>
  <si>
    <t xml:space="preserve">ООО "Зеленый сад - Строй" </t>
  </si>
  <si>
    <t xml:space="preserve">г.Рязань, ул.Быстрецкая" </t>
  </si>
  <si>
    <t>ПАО "ОЗММ"</t>
  </si>
  <si>
    <t>Белгородская область, юго-западная часть
г.Старый Оскол и Старооскольского района</t>
  </si>
  <si>
    <t>АО "Минудобрения"</t>
  </si>
  <si>
    <t>ЗАО "Подгоренский цементник"</t>
  </si>
  <si>
    <t>пгт Подгоренский Подгоренского района Воронежской области</t>
  </si>
  <si>
    <t>Мос.обл. д.Нововолково П.Колюбакино.д Лидино д.Михайловское, 46649101</t>
  </si>
  <si>
    <t>Воронежская обл., г.Россошь</t>
  </si>
  <si>
    <t>ДНП "Времена года 2"</t>
  </si>
  <si>
    <t>ООО "Санаторий "Золотой колос"</t>
  </si>
  <si>
    <t>Ярославская обл., Некрасовский район, поселок Золотой колос</t>
  </si>
  <si>
    <t>ОАО "Рязаньрыбпром"</t>
  </si>
  <si>
    <t>Рязанская область, Пронский район,
г.Новомичуринск, скважина</t>
  </si>
  <si>
    <t>АО "ПРОГРЕСС"</t>
  </si>
  <si>
    <t>г. Липецк, ул. Ангарская, владение 2</t>
  </si>
  <si>
    <t>МУП "Цнинский хозяйственный центр"</t>
  </si>
  <si>
    <t>с. Борщевка, Тамбовского р-на Тамбовской области</t>
  </si>
  <si>
    <t>ООО "Аква ТЭК"</t>
  </si>
  <si>
    <t>п.Муромцево,д. Горки,д.Лаврово,д.Смыково,с.Чамерево Судогод. р-на Влад области</t>
  </si>
  <si>
    <t>МУП "Цнинский хозяйственный центр</t>
  </si>
  <si>
    <t>пос. Строитель, Тамбовского р-на Тамбовской области, за ООО "Теплокомсервис"</t>
  </si>
  <si>
    <t>Благочев Петр Владимирович</t>
  </si>
  <si>
    <t>г.Курск</t>
  </si>
  <si>
    <t>ПАО "Мосэнерго"</t>
  </si>
  <si>
    <t>с. Иловай-Дмитриевское, Первомайского р-на Тамбовской области, за ООО "Теплокомсервис"</t>
  </si>
  <si>
    <t>р.п. Первомайский, Первомайского р-на Тамбовской области, за ООО "Теплокомсервис"</t>
  </si>
  <si>
    <t>п.К.Богатырь,
п.Андреево,п.Болотский ,д.Языково,п.Тюрмеровка,д.Новая,с.Ликино Судогод р-на Влад обл.</t>
  </si>
  <si>
    <t>ООО "Концентрат"</t>
  </si>
  <si>
    <t>ув.172/1 от 22.12.2017</t>
  </si>
  <si>
    <t>АО КРАСНОПОЛЯНСКАЯ ПТИЦЕФАБРИКА</t>
  </si>
  <si>
    <t>Московская область, Мытищинский район, дер.Аббакумово</t>
  </si>
  <si>
    <t>АО Санаторий "Карачарово"</t>
  </si>
  <si>
    <t>г.ТВЕРЬ</t>
  </si>
  <si>
    <t>ООО "Агрокультура Групп"
Каширский район, МО, вблизи п.Новосёлки</t>
  </si>
  <si>
    <t>Открытое акционерное общество "РТИ-КАУЧУК"</t>
  </si>
  <si>
    <t>г. Москва</t>
  </si>
  <si>
    <t>БЕРЕЗИН АНДРЕЙ ВЛАДИМИРОВИЧ</t>
  </si>
  <si>
    <t>ОАО ДАНИЛОВСКОЕ ЖКХ</t>
  </si>
  <si>
    <t>ЗАО "Дмитровский завод
газобетонных изделий" в Дмитровском районе, МО, вблизи д.Селевкино</t>
  </si>
  <si>
    <t>ООО "ЛеМаЗ"</t>
  </si>
  <si>
    <t>г.Лебедянь Липецкой обл.</t>
  </si>
  <si>
    <t>ув.№122 от 13.03.2017</t>
  </si>
  <si>
    <t>АО "УК "БМЗ"</t>
  </si>
  <si>
    <t>в Бежицком р-не г.Брянска</t>
  </si>
  <si>
    <t>АО "Агрофирма Дмитрова Гора"</t>
  </si>
  <si>
    <t>ООО "АТП-19"</t>
  </si>
  <si>
    <t>Московская область г.Лыткарино</t>
  </si>
  <si>
    <t>ООО ''Отрада Фармз''</t>
  </si>
  <si>
    <t>сс.Александровка, Пушкино Добринского района Липецкой области</t>
  </si>
  <si>
    <t>на возврат, вх. от 14.03.2017 №1840</t>
  </si>
  <si>
    <t>ОАО "ЗИД"</t>
  </si>
  <si>
    <t>г.КОВРОВ КОВРОВ. р-н Владимирской обл.</t>
  </si>
  <si>
    <t>ООО "Лечищево"</t>
  </si>
  <si>
    <t>ООО "Палехские ВКС"</t>
  </si>
  <si>
    <t>Ивановская область Палехский район п. Палех</t>
  </si>
  <si>
    <t xml:space="preserve">д.Лечищево, Истрин ского района, МО.
</t>
  </si>
  <si>
    <t>АО "Тамбовмаш"</t>
  </si>
  <si>
    <t>Тамбовская область</t>
  </si>
  <si>
    <t>ООО "Водоканал"</t>
  </si>
  <si>
    <t>ООО"Родина"</t>
  </si>
  <si>
    <t>ООО"Алмаз"</t>
  </si>
  <si>
    <t>ООО"СХП"Теплицы Белогорья"</t>
  </si>
  <si>
    <t>Белгородская обл.,Белгородский р-н</t>
  </si>
  <si>
    <t>Воронежская обл. Бобровский р-н хутор Раздольный</t>
  </si>
  <si>
    <t>ООО "Эра-Опт"</t>
  </si>
  <si>
    <t>Коваленко Александр Васильевич</t>
  </si>
  <si>
    <t>г. Брянск ул. Спартаковская</t>
  </si>
  <si>
    <t>за ОАО "Первомайский стеклозавод" Смо ленской обл. и Шумячского района</t>
  </si>
  <si>
    <t>ОАО "Добринский сахарный завод"</t>
  </si>
  <si>
    <r>
      <t xml:space="preserve">     по Центрнедра  за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ноябрь</t>
    </r>
    <r>
      <rPr>
        <sz val="10"/>
        <rFont val="Arial Cyr"/>
        <family val="0"/>
      </rPr>
      <t xml:space="preserve"> 2017 года</t>
    </r>
  </si>
  <si>
    <t xml:space="preserve">ФКРС Думаничи, вблизи н.п.Думаничи Смоленской обл. </t>
  </si>
  <si>
    <t xml:space="preserve">ФКРС Фроловка, вблизи н.п.Фроловка Калужской области </t>
  </si>
  <si>
    <t xml:space="preserve">ФКРС Татаринцы,вблизи н.п. Татаринцы Калужской области </t>
  </si>
  <si>
    <t>Кожевенный завод,вблизи н.п.Хмелево Брянской области</t>
  </si>
  <si>
    <t>ФКРС Романково,вблизи н.п. Романково Калужской области</t>
  </si>
  <si>
    <t xml:space="preserve">ФКРС Воскресенское, вблизи н.п.Воскресенское Тульской обл. </t>
  </si>
  <si>
    <t>ФКРС Араны,вблизи н.п.Араны Тульской обл.</t>
  </si>
  <si>
    <t xml:space="preserve">ФКРС Наумово,вблизи н.п.Наумово Калужской области </t>
  </si>
  <si>
    <t xml:space="preserve">ФКРС Клевенево,вблизи н.п.Клевенево Калужской области </t>
  </si>
  <si>
    <t xml:space="preserve">ФКРС Любавичи, вблизи н.п.Любавичи Смоленской обл. </t>
  </si>
  <si>
    <t xml:space="preserve">ФКРС Рухань, вблизи н.п.Рухань Смоленской области </t>
  </si>
  <si>
    <t>Липецкая обл.,Добринский р-н, ж/д ст.Плавица</t>
  </si>
  <si>
    <t>АО "Люберецкий Водоканал"</t>
  </si>
  <si>
    <t>г.Люберцы и п.Малаховка</t>
  </si>
  <si>
    <t>возврат</t>
  </si>
  <si>
    <t>з/в от 20.03.2017 №68</t>
  </si>
  <si>
    <t>г.Люберцы и п.Зенинино</t>
  </si>
  <si>
    <t>ООО "ТЕЙЛАХ"</t>
  </si>
  <si>
    <t>руч. Порог, лев. Пр. Руч.
Лучистая.</t>
  </si>
  <si>
    <t>АО"Белгородский хладокомбинат "</t>
  </si>
  <si>
    <t>участок недр действ.водозабора  АО "Белгородский хладокомбинат"</t>
  </si>
  <si>
    <t>АО "Санаторий Зеленый городок"</t>
  </si>
  <si>
    <t>Московская область, Пушкинский район, д.Костино</t>
  </si>
  <si>
    <t>АО "МЭМП"</t>
  </si>
  <si>
    <t xml:space="preserve">МО г.Можайск </t>
  </si>
  <si>
    <t>ФКП "КУРСКАЯ БИОФАБРИКА"</t>
  </si>
  <si>
    <t>КУРСКАЯ ОБЛ., Г.КУРСК</t>
  </si>
  <si>
    <t xml:space="preserve">ООО племзавод "Барыбино" </t>
  </si>
  <si>
    <t>г.о. Домодедово Московской области</t>
  </si>
  <si>
    <t xml:space="preserve">АО "УПРАВЛЕНИЕ ПО СТРОИТЕЛЬСТВУ N 111" </t>
  </si>
  <si>
    <t>Московская область, Лен. район, вблизи д. Столбово</t>
  </si>
  <si>
    <t>ВОРОНЦОВА НАТАЛИЯ ВАСИЛЬЕВНА</t>
  </si>
  <si>
    <t>МУП"Водоканал" г.Лакинска</t>
  </si>
  <si>
    <t>на участке "Протвинский" АО "Финансово- проектная лизинговая компания МО", г.Можайск, МО</t>
  </si>
  <si>
    <t>на участке "Левобережный" АО "Финансово- проектная лизинговая компания МО", г.Можайск, МО</t>
  </si>
  <si>
    <t>МАСЛЕНИН ВЛАДИСЛАВ АНДРЕЕВИЧ</t>
  </si>
  <si>
    <t>ФГКУ "РУЗСКИЙ ЦОПУ МЧС РОССИИ",МО РУЗСКИЙ Р-Н.Д УСТЬЕ</t>
  </si>
  <si>
    <t>ООО "Экологическое хозяйство "Спартак", д.Шарапово, Шатурский р-н, МО</t>
  </si>
  <si>
    <t>на участке "Правобережный",  АО "Финансово- проектная лизинговая компания МО", г.Можайск, МО</t>
  </si>
  <si>
    <t>ЗА ОАО РЖД ПО СТАНЦИИ НАХАБИНО</t>
  </si>
  <si>
    <t>МУП Вязниковского района "Коммунальные системы"</t>
  </si>
  <si>
    <t>Владимирская область, Вязниковский район</t>
  </si>
  <si>
    <t>ООО "Газпром ПХГ"</t>
  </si>
  <si>
    <t>Тульская область</t>
  </si>
  <si>
    <t>ООО АкваБор Лимитед</t>
  </si>
  <si>
    <t>водозаборе "Метро КЭШ энд КЕРРИ "  Курская обл.,  г.Курск</t>
  </si>
  <si>
    <t>Садоводческое некоммерческое товарищество "Исток"</t>
  </si>
  <si>
    <t>г.Москва, поселение Роговское, вблизи д.Кресты</t>
  </si>
  <si>
    <t>МУП"КХ Изоплит"МО"Городское поселение-пос. Изоплит"</t>
  </si>
  <si>
    <t>п.Озерки и п. Изоплит Конаковского района Тверской области в пределах бассейна р. Волга</t>
  </si>
  <si>
    <t xml:space="preserve">ООО "ЯКК" </t>
  </si>
  <si>
    <t>Воронежская облась, Рамонский район, село Ямное</t>
  </si>
  <si>
    <t>УФК по Рязанской области (Государственное автономное учреждение Рязанской области  Центр спортивной подготовки  л/с  30596Ш72660)</t>
  </si>
  <si>
    <t>Г. РЯЗАНЬ</t>
  </si>
  <si>
    <t xml:space="preserve">ООО "ПК "Старая крепость" </t>
  </si>
  <si>
    <t>Белгородская область, Корочанский район, г. Короча</t>
  </si>
  <si>
    <t>ООО "СТРАТА"</t>
  </si>
  <si>
    <t>ООО "АШАН" Московская область, г. Домодедово, мкр. Белые Столбы</t>
  </si>
  <si>
    <t>ООО "Эко"</t>
  </si>
  <si>
    <t xml:space="preserve">г.Ярославль </t>
  </si>
  <si>
    <t>НПИЗ "Речное"  в Одинцовском   районе,МО, вблизи д.Барвиха  МО</t>
  </si>
  <si>
    <t>43</t>
  </si>
  <si>
    <t>Октябрьская дирекция по тепловодоснабжению</t>
  </si>
  <si>
    <t>69195</t>
  </si>
  <si>
    <t>ст. Тверь</t>
  </si>
  <si>
    <t xml:space="preserve">ООО "БЕЛАЯ ПТИЦА-БЕЛГОРОД" </t>
  </si>
  <si>
    <t>на месторождении Графовское</t>
  </si>
  <si>
    <t>5462</t>
  </si>
  <si>
    <t>ООО "Специализированное хозяйство Московское"</t>
  </si>
  <si>
    <t>г. Курск</t>
  </si>
  <si>
    <t>МУП "Курскводоканал"</t>
  </si>
  <si>
    <t>Воронежская область, Бобровский р-н, Каширский р-н</t>
  </si>
  <si>
    <t>759</t>
  </si>
  <si>
    <t>ООО "БЮЦ"</t>
  </si>
  <si>
    <t>за ООО "КостромаТеплоРемонт", Костромская обл.,Буйский район, пос Чистые Боры</t>
  </si>
  <si>
    <t>47</t>
  </si>
  <si>
    <t xml:space="preserve">ООО "Строй-Н" </t>
  </si>
  <si>
    <t>вблизи н.п. Отрадное Брянского района Брянской обл.</t>
  </si>
  <si>
    <t>201</t>
  </si>
  <si>
    <t>ЗАО "Променад"</t>
  </si>
  <si>
    <t>г. Москва, д. Бурцево</t>
  </si>
  <si>
    <t>66</t>
  </si>
  <si>
    <t>ООО "Курскхимволокно"</t>
  </si>
  <si>
    <t>юго-западная окраина г.Курска Курской обл</t>
  </si>
  <si>
    <t>923</t>
  </si>
  <si>
    <t>ООО "АГРОПРОМСНАБ"</t>
  </si>
  <si>
    <t>2</t>
  </si>
  <si>
    <t>Участок недр "Текстильщик" Орехово-Зуевского р-на МО</t>
  </si>
  <si>
    <t>1</t>
  </si>
  <si>
    <t>ООО "Бразен"</t>
  </si>
  <si>
    <t>вблизи д.Ложки Солнечно горского района МО</t>
  </si>
  <si>
    <t>770</t>
  </si>
  <si>
    <t xml:space="preserve">49755 </t>
  </si>
  <si>
    <t xml:space="preserve">ООО "Заречное" </t>
  </si>
  <si>
    <t xml:space="preserve">Воронежская обл., Рамонский р-н,с.Нелжа </t>
  </si>
  <si>
    <t xml:space="preserve">23214 </t>
  </si>
  <si>
    <t>ООО "СовТехДом"</t>
  </si>
  <si>
    <t>Воронежская обл., г.Воронеж</t>
  </si>
  <si>
    <t>1459</t>
  </si>
  <si>
    <t>1491</t>
  </si>
  <si>
    <t>ДМИТРИЕВА МАРГАРИТА МИХАЙЛОВНА</t>
  </si>
  <si>
    <t xml:space="preserve">ООО ВОДОКАНАЛ-СЕВЕРОЗА, ДОНСКОЙ МКР СЕВЕРОЗАДОНСК </t>
  </si>
  <si>
    <t>252913</t>
  </si>
  <si>
    <t>Белгородская область, юго-западная часть г.Старый Оскол и Старооскольского района</t>
  </si>
  <si>
    <t>1464</t>
  </si>
  <si>
    <t>ООО "ЛПУ "Санаторий Дорохово"</t>
  </si>
  <si>
    <t>519</t>
  </si>
  <si>
    <t xml:space="preserve">д.Старая Руза,Рузского р-на МО </t>
  </si>
  <si>
    <t>46000000, б/о "Озеро Круглое"</t>
  </si>
  <si>
    <t>3943</t>
  </si>
  <si>
    <t>ООО "РЕЗЕРВ"</t>
  </si>
  <si>
    <t>ПАО "ОГК-2"</t>
  </si>
  <si>
    <t xml:space="preserve">13834 </t>
  </si>
  <si>
    <t>МУП ЩМР МЕЖРАЙОННЫЙ ЩЕЛКОВСКИЙ ВОДОКАНАЛ</t>
  </si>
  <si>
    <t>г.Щелково-3, МО, Щелковского р-на</t>
  </si>
  <si>
    <t>1936</t>
  </si>
  <si>
    <t>1937</t>
  </si>
  <si>
    <t xml:space="preserve">ОАО БМК </t>
  </si>
  <si>
    <t>мВоронежская обл.Бутурлиновка</t>
  </si>
  <si>
    <t xml:space="preserve">ООО "ПЛТ" Насосная 1 МО, Чеховский р-он с.п. Баранцевское, вблизи д. Лешино </t>
  </si>
  <si>
    <t>ООО СКФ СТЭЛМАС</t>
  </si>
  <si>
    <t>Тульская обл., Алексинский р-н</t>
  </si>
  <si>
    <t>д.Серково, МО, Щелковского р-на</t>
  </si>
  <si>
    <t>ООО "ЮВЕНСТЕХ"</t>
  </si>
  <si>
    <t xml:space="preserve">Московская область, г. Солнечногорск (Промзона Рекинцо) </t>
  </si>
  <si>
    <t>185</t>
  </si>
  <si>
    <t>УФК по Московской области (ФКУЗ "САНАТОРИЙ "РУЗА" МВД РОССИИ")</t>
  </si>
  <si>
    <t xml:space="preserve">Московская область,Рузский р-он,вблизи п.Горбово </t>
  </si>
  <si>
    <t>339517</t>
  </si>
  <si>
    <t>ООО "Подольск-Цемент+НТ"</t>
  </si>
  <si>
    <t>за АО "Подольск-Цемент", г.Подольске Под.р-на МО</t>
  </si>
  <si>
    <t>137</t>
  </si>
  <si>
    <t>АО НАК "АЗОТ"</t>
  </si>
  <si>
    <t>г.Новомосковск, Тул. обл.</t>
  </si>
  <si>
    <t xml:space="preserve">3893 </t>
  </si>
  <si>
    <t>ООО "Лесная сказка", г.Москва, г.Троицк, вблизи д.Пучково</t>
  </si>
  <si>
    <t>ОАО "ОДИНЦОВСКИЙ ВОДОКАНАЛ"</t>
  </si>
  <si>
    <t xml:space="preserve">АО "Инжавинская птицефабрика" </t>
  </si>
  <si>
    <t>ООО "ДКУ"</t>
  </si>
  <si>
    <t>уч.Малинковский в Гусь-Хрустальном р-оне  Владимирской обл.</t>
  </si>
  <si>
    <t>уч.Георгиевское-1, Владимирская обл.</t>
  </si>
  <si>
    <t>АО "Егорьевский рыбокомбинат "Цна"</t>
  </si>
  <si>
    <t>вблизи д.Рахманово Егорьевск.р-на МО</t>
  </si>
  <si>
    <t>АО "Инжавинская птицефабрика"</t>
  </si>
  <si>
    <t>ООО "Профсервис"</t>
  </si>
  <si>
    <t>"Товарищество "БЕРЕЗКИ"</t>
  </si>
  <si>
    <t>г. Москва, Сосенское поселение, поселок Коммунарка</t>
  </si>
  <si>
    <t>Одинцовский район Московской области</t>
  </si>
  <si>
    <t>ОАО "Стойленский ГОК"</t>
  </si>
  <si>
    <t>ГРАБОВОЙ ЕВГЕНИЙ ИВАНОВИЧ</t>
  </si>
  <si>
    <t>СЕРГИЕВ ПОСАД, МО</t>
  </si>
  <si>
    <t>в 2-х км сев-вост.  с .Тимоново Валуйского р-на, Белгородской обл.</t>
  </si>
  <si>
    <t>ООО "КТТ-Дубки"</t>
  </si>
  <si>
    <t>АО"Спецстройбетон-ЖБИ №17</t>
  </si>
  <si>
    <t xml:space="preserve">Московская обл. Одинцовский р-он п.ВНИИССОК </t>
  </si>
  <si>
    <t>ООО "КомСервис"</t>
  </si>
  <si>
    <t>Воронежская обл.,Каширский мун.район, с.Каменно-Верховское</t>
  </si>
  <si>
    <t>ВБЛ. Д.КОНДЮРИНО ГОРОХОВ.Р-н ВЛАДим.ОБЛ.</t>
  </si>
  <si>
    <t>в пос.Куркино Куркинского района Тульской области</t>
  </si>
  <si>
    <t>АО "ГЕК" п.Рыбное, Дмитровский р-н, МО</t>
  </si>
  <si>
    <t>ООО "Фрегат"</t>
  </si>
  <si>
    <t>Московской области Воскресенский район г.Воскресенск</t>
  </si>
  <si>
    <t>Филиал №1 "Ржевская птицефабрика" ООО "Дантон-Птицепром"</t>
  </si>
  <si>
    <t xml:space="preserve">Тверская обл.,Ржевский р-н, пос. Есинка  </t>
  </si>
  <si>
    <t xml:space="preserve">ООО "Абсолют" </t>
  </si>
  <si>
    <t>Тульская обл., Суворовский р-н, п.Лужковский</t>
  </si>
  <si>
    <t>по п/п от 17.02.2017 №55</t>
  </si>
  <si>
    <t>ООО Щекинская ГРЭС</t>
  </si>
  <si>
    <t>ИП Абегян Георгий Цолакович</t>
  </si>
  <si>
    <t>ООО "Внуково Логистик"</t>
  </si>
  <si>
    <t>Москва</t>
  </si>
  <si>
    <t>Юго-западная окраина с.Владимировка Старо оскольского  района, Белгородской обл.</t>
  </si>
  <si>
    <t xml:space="preserve">ОАО "Токаревская птицефабрика" </t>
  </si>
  <si>
    <t>Тамбовская обл., Токаревский район</t>
  </si>
  <si>
    <t>ОАО "Токаревская птицефабрика"</t>
  </si>
  <si>
    <t>Тульская  обл., Щекинский р-н,г.Советск</t>
  </si>
  <si>
    <t>МПКХ "Шаховская"</t>
  </si>
  <si>
    <t xml:space="preserve">Московская обл. </t>
  </si>
  <si>
    <t>Тамбовская обл., р.п.Токаревка</t>
  </si>
  <si>
    <t>Тамбовская обл.,    Жердевский район</t>
  </si>
  <si>
    <t>ООО "Мережи"</t>
  </si>
  <si>
    <r>
      <t xml:space="preserve">    </t>
    </r>
    <r>
      <rPr>
        <i/>
        <sz val="8"/>
        <rFont val="Arial Cyr"/>
        <family val="0"/>
      </rPr>
      <t>на возврат ... (?)</t>
    </r>
  </si>
  <si>
    <t>ув.№130 от 17.05.2017</t>
  </si>
  <si>
    <t>вх. от 08.11.2017 №6686</t>
  </si>
  <si>
    <t>Московская обл., г.Химки, мкрн.Новогорск</t>
  </si>
  <si>
    <t>пос.Сырский Рудник г.Липецк Липецкая обл.</t>
  </si>
  <si>
    <r>
      <t xml:space="preserve">УФК по Московской области </t>
    </r>
    <r>
      <rPr>
        <sz val="6"/>
        <rFont val="Arial Cyr"/>
        <family val="0"/>
      </rPr>
      <t>(ФГБУ "ПАНСИОНАТ "СОЛНЕЧНЫЙ" МЧС РОССИИ")</t>
    </r>
  </si>
  <si>
    <t>АО "Липецкая городская энергетическая компания"</t>
  </si>
  <si>
    <t>пос.Матырский, пос. Дачный Липецкая обл.</t>
  </si>
  <si>
    <t>на возврат 17.05.2017 вх. 3085</t>
  </si>
  <si>
    <t>ООО "Водоснабжение"</t>
  </si>
  <si>
    <t xml:space="preserve">Калужская область г.Киров </t>
  </si>
  <si>
    <t>д. Кореньки, Клинского  района Московской обл.</t>
  </si>
  <si>
    <t>ООО "Управляющая компания Конышевская"</t>
  </si>
  <si>
    <t>СНТ "Юннат-2"</t>
  </si>
  <si>
    <t>г. Москва, поселение Сосенское, п. Коммунарка</t>
  </si>
  <si>
    <t xml:space="preserve">Становлянского р-на </t>
  </si>
  <si>
    <t>МУП ''Аквасервис''</t>
  </si>
  <si>
    <t>Воронежская обл., г.Нововоронеж</t>
  </si>
  <si>
    <t xml:space="preserve">з/в № 72 от 22.05.2017 </t>
  </si>
  <si>
    <t>Белгородская область, юго-западная часть г.Старый Оскол и Старооскольского р-на</t>
  </si>
  <si>
    <t>по п/п от 01.03.2017 №768</t>
  </si>
  <si>
    <t xml:space="preserve">ОАО БЕРЕЗИЧСКИЙ СТЕКОЛЬНЫЙ ЗАВОД </t>
  </si>
  <si>
    <r>
      <t xml:space="preserve">Белгородская обл., </t>
    </r>
    <r>
      <rPr>
        <sz val="6"/>
        <rFont val="Arial Cyr"/>
        <family val="0"/>
      </rPr>
      <t>Старооскольский р-н</t>
    </r>
  </si>
  <si>
    <t>Акт сверки, вх. от 14.11.2017 № 6832</t>
  </si>
  <si>
    <t>АВАНЕСЯН МАРАТ ЭРНЕСТОВИЧ</t>
  </si>
  <si>
    <t>ООО "СПФ Серебряные Пруды", д.Скородня, Серебряно-Прудский район, МО</t>
  </si>
  <si>
    <t>ООО "ОДПС Сколково"</t>
  </si>
  <si>
    <t>на террит. инновац. центра "Сколково" г.Москвы</t>
  </si>
  <si>
    <t>Филиал АО "Концерн Росэнергоатом" "Нововоронежская атомная станция"</t>
  </si>
  <si>
    <t>с.Березичский стекло завод Козельского района,Калужской обл.</t>
  </si>
  <si>
    <t xml:space="preserve">ООО "РКС" </t>
  </si>
  <si>
    <t>Воронеж</t>
  </si>
  <si>
    <t xml:space="preserve">ГБУЗ "ГБ № 45 ДЗМ" </t>
  </si>
  <si>
    <t>Московская обл., Одинцовский р-н</t>
  </si>
  <si>
    <t>ООО "Варница"</t>
  </si>
  <si>
    <t xml:space="preserve">п. Кардымово Кардымовского района Смоленской области </t>
  </si>
  <si>
    <t>"Парк культуры и отдыха "Яменский"</t>
  </si>
  <si>
    <t>Воронежская область, Рамонский район, с. Ямное</t>
  </si>
  <si>
    <t>МУП "Некрасовский водоканал"</t>
  </si>
  <si>
    <t>г.н. Некрасовский Дмитровский муниц. Район МО</t>
  </si>
  <si>
    <t>ООО "РославльМясо"</t>
  </si>
  <si>
    <t>Смоленская область Рославльский р-н, Хорошовское сельское поселение,д. Колпеница</t>
  </si>
  <si>
    <t xml:space="preserve">г.Москва, Новый Арбат, д.17, стр.2. </t>
  </si>
  <si>
    <t>ФГУП "ВНИИФТРИ"</t>
  </si>
  <si>
    <r>
      <t xml:space="preserve">Департамент финансов города Москвы </t>
    </r>
    <r>
      <rPr>
        <sz val="9"/>
        <rFont val="Arial Cyr"/>
        <family val="0"/>
      </rPr>
      <t>(ГБУ "ЭВАЖД")</t>
    </r>
  </si>
  <si>
    <t>НП "Елизарово Парк-1"</t>
  </si>
  <si>
    <t>ЗАО "Торговый дом "Козловский карьер"</t>
  </si>
  <si>
    <t>Козловский карьер вблизи дер. Парфеново Сергиево-Посадского р-на Московской области</t>
  </si>
  <si>
    <t>ЗА ОАО КОТОВСКИЙ ЛКЗ</t>
  </si>
  <si>
    <t>ГРИГОРЬЕВА И. А.</t>
  </si>
  <si>
    <t>ООО "Фингрупп" п.Пески, Дмитровский р-н, МО</t>
  </si>
  <si>
    <t>Елков Марат Владимирович</t>
  </si>
  <si>
    <t>ООО"КомЭнерго"</t>
  </si>
  <si>
    <t>д.Брехово,д.Юрлово,пос.сан.Мцыри Солнегорск.р-н М.О.</t>
  </si>
  <si>
    <t>ООО"Грайворонский свинокомлекс"</t>
  </si>
  <si>
    <t>Белгородская обл.Борисовский р-н</t>
  </si>
  <si>
    <t>МУП"Брянскгорводоканал"</t>
  </si>
  <si>
    <t>г.Брянск Фокинский р-н</t>
  </si>
  <si>
    <t>МУП ЖКХ Кривошеинского сель ского поселения</t>
  </si>
  <si>
    <t>ООО "Ровеньки-маслосырзавод"</t>
  </si>
  <si>
    <t xml:space="preserve">Белгородская область п.Ровеньки </t>
  </si>
  <si>
    <t>ООО "БЕЛГОРОДСКАЯ СВИНИНА</t>
  </si>
  <si>
    <t>ООО "ДИС - строй" "Д.У."</t>
  </si>
  <si>
    <t>ув.№131 от 30.05.2017</t>
  </si>
  <si>
    <t>вблизи с.Рождественка Прохоровский р-н Белгородской бол.</t>
  </si>
  <si>
    <t>АО "Брянскагроздравница"</t>
  </si>
  <si>
    <t>Брянская область, Клинцовский район, п.Затишье</t>
  </si>
  <si>
    <t>ООО "Состра"</t>
  </si>
  <si>
    <t xml:space="preserve">ООО "АПК АГРОЭКО" </t>
  </si>
  <si>
    <t xml:space="preserve">ООО "АГРОЭКО-ВОРОНЕЖ" </t>
  </si>
  <si>
    <t>АО "КРОКУС" д.Михалково, Красногорский район, Московская область</t>
  </si>
  <si>
    <t>г. Семилуки, ЗВО</t>
  </si>
  <si>
    <t>пос. Погоново, ЗВО</t>
  </si>
  <si>
    <t>д.Боево, ЗВО</t>
  </si>
  <si>
    <t>Владимирская область, Ковровский район</t>
  </si>
  <si>
    <t>с. Девица , ЗВО</t>
  </si>
  <si>
    <t>ООО "АБЗ Домодедовский Автодор"</t>
  </si>
  <si>
    <t>Московская область, Домодедовский р-н,   д.Шахово</t>
  </si>
  <si>
    <t xml:space="preserve">ООО "Аква ТЭК" </t>
  </si>
  <si>
    <t>Мошокского сельского поселения Судогодского района Владимирской обл.</t>
  </si>
  <si>
    <t>ЗАО "Дэнир"</t>
  </si>
  <si>
    <t>вблизи с.Павловская Слобода, 46618437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</si>
</sst>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mmm/yyyy"/>
    <numFmt numFmtId="170" formatCode="[$-FC19]d\ mmmm\ yyyy\ &quot;г.&quot;"/>
  </numFmts>
  <fonts count="9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color indexed="12"/>
      <name val="Arial Cyr"/>
      <family val="0"/>
    </font>
    <font>
      <sz val="10"/>
      <color indexed="56"/>
      <name val="Arial Cyr"/>
      <family val="0"/>
    </font>
    <font>
      <sz val="10"/>
      <color indexed="18"/>
      <name val="Arial Cyr"/>
      <family val="0"/>
    </font>
    <font>
      <sz val="8"/>
      <color indexed="56"/>
      <name val="Arial Cyr"/>
      <family val="0"/>
    </font>
    <font>
      <sz val="10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6"/>
      <color indexed="10"/>
      <name val="Arial Cyr"/>
      <family val="0"/>
    </font>
    <font>
      <sz val="6"/>
      <color indexed="18"/>
      <name val="Arial Cyr"/>
      <family val="0"/>
    </font>
    <font>
      <b/>
      <i/>
      <sz val="8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6"/>
      <color indexed="12"/>
      <name val="Arial Cyr"/>
      <family val="0"/>
    </font>
    <font>
      <sz val="7"/>
      <color indexed="10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i/>
      <sz val="10"/>
      <name val="Arial Cyr"/>
      <family val="0"/>
    </font>
    <font>
      <sz val="7"/>
      <color indexed="8"/>
      <name val="Times New Roman"/>
      <family val="1"/>
    </font>
    <font>
      <b/>
      <sz val="8"/>
      <name val="Arial Cyr"/>
      <family val="0"/>
    </font>
    <font>
      <i/>
      <sz val="6"/>
      <color indexed="10"/>
      <name val="Arial Cyr"/>
      <family val="0"/>
    </font>
    <font>
      <sz val="6"/>
      <color indexed="56"/>
      <name val="Arial Cyr"/>
      <family val="0"/>
    </font>
    <font>
      <i/>
      <sz val="9"/>
      <name val="Arial Cyr"/>
      <family val="0"/>
    </font>
    <font>
      <sz val="6"/>
      <name val="Times New Roman"/>
      <family val="1"/>
    </font>
    <font>
      <i/>
      <sz val="7"/>
      <name val="Arial Cyr"/>
      <family val="0"/>
    </font>
    <font>
      <sz val="7"/>
      <name val="Times New Roman"/>
      <family val="1"/>
    </font>
    <font>
      <b/>
      <i/>
      <sz val="6"/>
      <name val="Arial Cyr"/>
      <family val="0"/>
    </font>
    <font>
      <b/>
      <sz val="9"/>
      <name val="Arial Cyr"/>
      <family val="0"/>
    </font>
    <font>
      <sz val="6"/>
      <name val="Arial"/>
      <family val="2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i/>
      <sz val="8"/>
      <color indexed="10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i/>
      <sz val="7"/>
      <color indexed="10"/>
      <name val="Arial Cyr"/>
      <family val="0"/>
    </font>
    <font>
      <i/>
      <sz val="9"/>
      <color indexed="10"/>
      <name val="Arial Cyr"/>
      <family val="0"/>
    </font>
    <font>
      <i/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10"/>
      <color indexed="10"/>
      <name val="Arial Cyr"/>
      <family val="0"/>
    </font>
    <font>
      <sz val="10"/>
      <color indexed="8"/>
      <name val="Arial Cyr"/>
      <family val="0"/>
    </font>
    <font>
      <i/>
      <sz val="10"/>
      <color indexed="12"/>
      <name val="Arial Cyr"/>
      <family val="0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20"/>
      <name val="Arial Cyr"/>
      <family val="0"/>
    </font>
    <font>
      <i/>
      <sz val="10"/>
      <color indexed="20"/>
      <name val="Arial Cyr"/>
      <family val="0"/>
    </font>
    <font>
      <b/>
      <u val="single"/>
      <sz val="6"/>
      <name val="Arial Cyr"/>
      <family val="0"/>
    </font>
    <font>
      <sz val="6"/>
      <color indexed="60"/>
      <name val="Arial Cyr"/>
      <family val="0"/>
    </font>
    <font>
      <i/>
      <sz val="6"/>
      <color indexed="12"/>
      <name val="Arial Cyr"/>
      <family val="0"/>
    </font>
    <font>
      <b/>
      <i/>
      <sz val="6"/>
      <color indexed="12"/>
      <name val="Arial Cyr"/>
      <family val="0"/>
    </font>
    <font>
      <sz val="6"/>
      <color indexed="10"/>
      <name val="Times New Roman"/>
      <family val="1"/>
    </font>
    <font>
      <sz val="10"/>
      <name val="Times New Roman"/>
      <family val="1"/>
    </font>
    <font>
      <b/>
      <u val="single"/>
      <sz val="6"/>
      <color indexed="10"/>
      <name val="Arial Cyr"/>
      <family val="0"/>
    </font>
    <font>
      <b/>
      <sz val="6"/>
      <color indexed="10"/>
      <name val="Arial Cyr"/>
      <family val="0"/>
    </font>
    <font>
      <i/>
      <sz val="7"/>
      <color indexed="12"/>
      <name val="Arial Cyr"/>
      <family val="0"/>
    </font>
    <font>
      <u val="single"/>
      <sz val="6"/>
      <color indexed="10"/>
      <name val="Arial Cyr"/>
      <family val="0"/>
    </font>
    <font>
      <sz val="7"/>
      <color indexed="12"/>
      <name val="Arial Cyr"/>
      <family val="0"/>
    </font>
    <font>
      <b/>
      <i/>
      <sz val="10"/>
      <color indexed="59"/>
      <name val="Arial Cyr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10"/>
      <name val="Arial Cyr"/>
      <family val="0"/>
    </font>
    <font>
      <sz val="8"/>
      <name val="Arial"/>
      <family val="2"/>
    </font>
    <font>
      <i/>
      <sz val="8"/>
      <color indexed="18"/>
      <name val="Arial Cyr"/>
      <family val="0"/>
    </font>
    <font>
      <b/>
      <i/>
      <sz val="8"/>
      <name val="Arial Cyr"/>
      <family val="0"/>
    </font>
    <font>
      <b/>
      <i/>
      <sz val="8"/>
      <color indexed="12"/>
      <name val="Arial Cyr"/>
      <family val="0"/>
    </font>
    <font>
      <sz val="9"/>
      <color indexed="8"/>
      <name val="Arial Cyr"/>
      <family val="0"/>
    </font>
    <font>
      <b/>
      <i/>
      <sz val="7"/>
      <name val="Arial Cyr"/>
      <family val="0"/>
    </font>
    <font>
      <u val="single"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6"/>
      <color indexed="56"/>
      <name val="Arial Cyr"/>
      <family val="0"/>
    </font>
    <font>
      <i/>
      <sz val="8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9" borderId="0" applyNumberFormat="0" applyBorder="0" applyAlignment="0" applyProtection="0"/>
    <xf numFmtId="0" fontId="79" fillId="7" borderId="1" applyNumberFormat="0" applyAlignment="0" applyProtection="0"/>
    <xf numFmtId="0" fontId="80" fillId="20" borderId="2" applyNumberFormat="0" applyAlignment="0" applyProtection="0"/>
    <xf numFmtId="0" fontId="81" fillId="20" borderId="1" applyNumberFormat="0" applyAlignment="0" applyProtection="0"/>
    <xf numFmtId="0" fontId="8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1" borderId="7" applyNumberFormat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4" borderId="0" applyNumberFormat="0" applyBorder="0" applyAlignment="0" applyProtection="0"/>
  </cellStyleXfs>
  <cellXfs count="16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14" fontId="10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14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/>
    </xf>
    <xf numFmtId="14" fontId="10" fillId="0" borderId="10" xfId="0" applyNumberFormat="1" applyFont="1" applyBorder="1" applyAlignment="1">
      <alignment horizontal="center" wrapText="1"/>
    </xf>
    <xf numFmtId="168" fontId="10" fillId="0" borderId="10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168" fontId="1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14" fontId="10" fillId="0" borderId="10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10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14" fontId="13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14" fontId="1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17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168" fontId="10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8" fontId="1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 wrapText="1"/>
    </xf>
    <xf numFmtId="14" fontId="20" fillId="0" borderId="0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right" wrapText="1"/>
    </xf>
    <xf numFmtId="168" fontId="10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7" fillId="0" borderId="10" xfId="0" applyNumberFormat="1" applyFont="1" applyBorder="1" applyAlignment="1">
      <alignment horizontal="right" wrapText="1"/>
    </xf>
    <xf numFmtId="168" fontId="17" fillId="0" borderId="10" xfId="0" applyNumberFormat="1" applyFont="1" applyBorder="1" applyAlignment="1">
      <alignment horizontal="right" wrapText="1"/>
    </xf>
    <xf numFmtId="14" fontId="0" fillId="0" borderId="10" xfId="0" applyNumberFormat="1" applyFill="1" applyBorder="1" applyAlignment="1">
      <alignment horizontal="right" wrapText="1"/>
    </xf>
    <xf numFmtId="0" fontId="25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4" fontId="10" fillId="0" borderId="10" xfId="0" applyNumberFormat="1" applyFont="1" applyFill="1" applyBorder="1" applyAlignment="1">
      <alignment horizontal="right" wrapText="1"/>
    </xf>
    <xf numFmtId="0" fontId="3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14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 horizontal="right"/>
    </xf>
    <xf numFmtId="4" fontId="0" fillId="24" borderId="15" xfId="0" applyNumberForma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top" wrapText="1"/>
    </xf>
    <xf numFmtId="14" fontId="0" fillId="0" borderId="16" xfId="0" applyNumberFormat="1" applyFill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1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0" fillId="24" borderId="15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2" fillId="0" borderId="16" xfId="0" applyFont="1" applyBorder="1" applyAlignment="1">
      <alignment horizontal="left" vertical="justify" wrapText="1"/>
    </xf>
    <xf numFmtId="0" fontId="10" fillId="0" borderId="16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center" vertical="justify" wrapText="1"/>
    </xf>
    <xf numFmtId="14" fontId="0" fillId="0" borderId="18" xfId="0" applyNumberFormat="1" applyFont="1" applyBorder="1" applyAlignment="1">
      <alignment horizontal="center" vertical="justify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24" borderId="19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" fontId="15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5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14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168" fontId="17" fillId="0" borderId="10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/>
    </xf>
    <xf numFmtId="0" fontId="35" fillId="0" borderId="0" xfId="0" applyFont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4" fontId="19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center" vertical="justify" wrapText="1"/>
    </xf>
    <xf numFmtId="14" fontId="0" fillId="0" borderId="10" xfId="0" applyNumberFormat="1" applyFont="1" applyFill="1" applyBorder="1" applyAlignment="1">
      <alignment horizontal="center" vertical="justify"/>
    </xf>
    <xf numFmtId="168" fontId="0" fillId="0" borderId="10" xfId="0" applyNumberFormat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vertical="justify"/>
    </xf>
    <xf numFmtId="4" fontId="0" fillId="0" borderId="21" xfId="0" applyNumberFormat="1" applyFont="1" applyBorder="1" applyAlignment="1">
      <alignment horizontal="right" vertical="justify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right"/>
    </xf>
    <xf numFmtId="0" fontId="22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35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7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4" fontId="44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/>
    </xf>
    <xf numFmtId="4" fontId="30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168" fontId="1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0" fillId="0" borderId="10" xfId="0" applyFont="1" applyBorder="1" applyAlignment="1">
      <alignment wrapText="1"/>
    </xf>
    <xf numFmtId="14" fontId="30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3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/>
    </xf>
    <xf numFmtId="0" fontId="19" fillId="0" borderId="10" xfId="0" applyFont="1" applyBorder="1" applyAlignment="1">
      <alignment horizontal="right"/>
    </xf>
    <xf numFmtId="0" fontId="4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justify" wrapText="1"/>
    </xf>
    <xf numFmtId="0" fontId="46" fillId="0" borderId="10" xfId="0" applyFont="1" applyFill="1" applyBorder="1" applyAlignment="1">
      <alignment horizontal="left" wrapText="1"/>
    </xf>
    <xf numFmtId="14" fontId="20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wrapText="1"/>
    </xf>
    <xf numFmtId="14" fontId="20" fillId="0" borderId="1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vertical="justify" wrapText="1"/>
    </xf>
    <xf numFmtId="14" fontId="20" fillId="0" borderId="10" xfId="0" applyNumberFormat="1" applyFont="1" applyFill="1" applyBorder="1" applyAlignment="1">
      <alignment vertical="justify"/>
    </xf>
    <xf numFmtId="168" fontId="12" fillId="0" borderId="10" xfId="0" applyNumberFormat="1" applyFont="1" applyFill="1" applyBorder="1" applyAlignment="1">
      <alignment vertical="justify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justify" wrapText="1"/>
    </xf>
    <xf numFmtId="14" fontId="10" fillId="0" borderId="10" xfId="0" applyNumberFormat="1" applyFont="1" applyFill="1" applyBorder="1" applyAlignment="1">
      <alignment vertical="justify"/>
    </xf>
    <xf numFmtId="168" fontId="10" fillId="0" borderId="10" xfId="0" applyNumberFormat="1" applyFont="1" applyFill="1" applyBorder="1" applyAlignment="1">
      <alignment vertical="justify" wrapText="1"/>
    </xf>
    <xf numFmtId="14" fontId="17" fillId="0" borderId="10" xfId="0" applyNumberFormat="1" applyFont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9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168" fontId="17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35" fillId="0" borderId="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0" fillId="0" borderId="17" xfId="0" applyFont="1" applyBorder="1" applyAlignment="1">
      <alignment/>
    </xf>
    <xf numFmtId="0" fontId="16" fillId="0" borderId="17" xfId="0" applyFont="1" applyFill="1" applyBorder="1" applyAlignment="1">
      <alignment vertical="top" wrapText="1"/>
    </xf>
    <xf numFmtId="4" fontId="0" fillId="24" borderId="19" xfId="0" applyNumberFormat="1" applyFont="1" applyFill="1" applyBorder="1" applyAlignment="1">
      <alignment/>
    </xf>
    <xf numFmtId="0" fontId="16" fillId="0" borderId="14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horizontal="right"/>
    </xf>
    <xf numFmtId="4" fontId="0" fillId="24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40" fillId="0" borderId="16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0" fontId="6" fillId="0" borderId="16" xfId="0" applyFont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1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40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14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0" fontId="11" fillId="0" borderId="16" xfId="0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wrapText="1"/>
    </xf>
    <xf numFmtId="1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 horizontal="center" wrapText="1"/>
    </xf>
    <xf numFmtId="14" fontId="0" fillId="0" borderId="14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/>
    </xf>
    <xf numFmtId="0" fontId="11" fillId="0" borderId="14" xfId="0" applyFont="1" applyFill="1" applyBorder="1" applyAlignment="1">
      <alignment horizontal="left" vertical="top" wrapText="1"/>
    </xf>
    <xf numFmtId="4" fontId="0" fillId="4" borderId="10" xfId="0" applyNumberFormat="1" applyFill="1" applyBorder="1" applyAlignment="1">
      <alignment horizontal="right"/>
    </xf>
    <xf numFmtId="0" fontId="0" fillId="0" borderId="16" xfId="0" applyFont="1" applyFill="1" applyBorder="1" applyAlignment="1">
      <alignment vertical="top" wrapText="1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wrapText="1"/>
    </xf>
    <xf numFmtId="1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4" fontId="0" fillId="24" borderId="23" xfId="0" applyNumberFormat="1" applyFont="1" applyFill="1" applyBorder="1" applyAlignment="1">
      <alignment/>
    </xf>
    <xf numFmtId="0" fontId="12" fillId="0" borderId="16" xfId="0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/>
    </xf>
    <xf numFmtId="0" fontId="16" fillId="22" borderId="16" xfId="0" applyFont="1" applyFill="1" applyBorder="1" applyAlignment="1">
      <alignment wrapText="1"/>
    </xf>
    <xf numFmtId="0" fontId="0" fillId="0" borderId="17" xfId="0" applyNumberFormat="1" applyFont="1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horizontal="center" wrapText="1"/>
    </xf>
    <xf numFmtId="1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0" fontId="16" fillId="0" borderId="16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1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/>
    </xf>
    <xf numFmtId="0" fontId="2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0" fillId="0" borderId="16" xfId="0" applyNumberFormat="1" applyFont="1" applyBorder="1" applyAlignment="1">
      <alignment horizontal="center" wrapText="1"/>
    </xf>
    <xf numFmtId="1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wrapText="1"/>
    </xf>
    <xf numFmtId="1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4" fontId="19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4" fontId="0" fillId="0" borderId="16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14" fontId="0" fillId="0" borderId="16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24" borderId="19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Fill="1" applyBorder="1" applyAlignment="1">
      <alignment horizontal="right"/>
    </xf>
    <xf numFmtId="14" fontId="0" fillId="0" borderId="14" xfId="0" applyNumberFormat="1" applyFill="1" applyBorder="1" applyAlignment="1">
      <alignment horizontal="center"/>
    </xf>
    <xf numFmtId="4" fontId="0" fillId="24" borderId="15" xfId="0" applyNumberForma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4" fontId="0" fillId="24" borderId="15" xfId="0" applyNumberFormat="1" applyFont="1" applyFill="1" applyBorder="1" applyAlignment="1">
      <alignment/>
    </xf>
    <xf numFmtId="0" fontId="16" fillId="22" borderId="10" xfId="0" applyFont="1" applyFill="1" applyBorder="1" applyAlignment="1">
      <alignment vertical="top" wrapText="1"/>
    </xf>
    <xf numFmtId="0" fontId="10" fillId="22" borderId="17" xfId="0" applyFont="1" applyFill="1" applyBorder="1" applyAlignment="1">
      <alignment vertical="top" wrapText="1"/>
    </xf>
    <xf numFmtId="14" fontId="0" fillId="0" borderId="17" xfId="0" applyNumberForma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/>
    </xf>
    <xf numFmtId="4" fontId="0" fillId="24" borderId="19" xfId="0" applyNumberForma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24" borderId="19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14" fontId="0" fillId="0" borderId="16" xfId="0" applyNumberFormat="1" applyFont="1" applyFill="1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6" fillId="22" borderId="16" xfId="0" applyFont="1" applyFill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0" fillId="22" borderId="16" xfId="0" applyNumberFormat="1" applyFont="1" applyFill="1" applyBorder="1" applyAlignment="1">
      <alignment horizontal="center" wrapText="1"/>
    </xf>
    <xf numFmtId="14" fontId="0" fillId="22" borderId="16" xfId="0" applyNumberFormat="1" applyFont="1" applyFill="1" applyBorder="1" applyAlignment="1">
      <alignment horizontal="right"/>
    </xf>
    <xf numFmtId="4" fontId="0" fillId="22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7" fillId="24" borderId="19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24" borderId="1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35" fillId="0" borderId="1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4" fontId="0" fillId="24" borderId="25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0" fillId="24" borderId="15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0" fontId="0" fillId="0" borderId="16" xfId="0" applyBorder="1" applyAlignment="1">
      <alignment horizontal="center" vertical="top" wrapText="1"/>
    </xf>
    <xf numFmtId="14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1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10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14" fontId="0" fillId="0" borderId="16" xfId="0" applyNumberFormat="1" applyFill="1" applyBorder="1" applyAlignment="1">
      <alignment horizontal="center" wrapText="1"/>
    </xf>
    <xf numFmtId="168" fontId="0" fillId="0" borderId="16" xfId="0" applyNumberFormat="1" applyFill="1" applyBorder="1" applyAlignment="1">
      <alignment horizontal="right" wrapText="1"/>
    </xf>
    <xf numFmtId="0" fontId="16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horizontal="left"/>
    </xf>
    <xf numFmtId="2" fontId="0" fillId="0" borderId="17" xfId="0" applyNumberFormat="1" applyFill="1" applyBorder="1" applyAlignment="1">
      <alignment horizontal="right"/>
    </xf>
    <xf numFmtId="2" fontId="0" fillId="24" borderId="19" xfId="0" applyNumberFormat="1" applyFill="1" applyBorder="1" applyAlignment="1">
      <alignment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top" wrapText="1"/>
    </xf>
    <xf numFmtId="14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0" fillId="24" borderId="15" xfId="0" applyNumberFormat="1" applyFill="1" applyBorder="1" applyAlignment="1">
      <alignment horizontal="right"/>
    </xf>
    <xf numFmtId="0" fontId="0" fillId="0" borderId="14" xfId="0" applyFont="1" applyBorder="1" applyAlignment="1">
      <alignment/>
    </xf>
    <xf numFmtId="4" fontId="0" fillId="24" borderId="15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Fill="1" applyBorder="1" applyAlignment="1">
      <alignment horizontal="center" vertical="top" wrapText="1"/>
    </xf>
    <xf numFmtId="14" fontId="10" fillId="0" borderId="16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4" fontId="2" fillId="0" borderId="16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top" wrapText="1"/>
    </xf>
    <xf numFmtId="4" fontId="0" fillId="24" borderId="19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0" fontId="0" fillId="0" borderId="16" xfId="0" applyFont="1" applyBorder="1" applyAlignment="1">
      <alignment/>
    </xf>
    <xf numFmtId="0" fontId="10" fillId="0" borderId="17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 vertical="top" wrapText="1"/>
    </xf>
    <xf numFmtId="1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top" wrapText="1"/>
    </xf>
    <xf numFmtId="14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24" borderId="19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" fontId="0" fillId="24" borderId="19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4" fontId="0" fillId="24" borderId="19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49" fontId="0" fillId="0" borderId="14" xfId="0" applyNumberFormat="1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0" fillId="24" borderId="15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4" fontId="0" fillId="24" borderId="19" xfId="0" applyNumberFormat="1" applyFont="1" applyFill="1" applyBorder="1" applyAlignment="1">
      <alignment horizontal="right"/>
    </xf>
    <xf numFmtId="0" fontId="42" fillId="0" borderId="16" xfId="0" applyFont="1" applyFill="1" applyBorder="1" applyAlignment="1">
      <alignment/>
    </xf>
    <xf numFmtId="0" fontId="41" fillId="0" borderId="1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top" wrapText="1"/>
    </xf>
    <xf numFmtId="4" fontId="0" fillId="24" borderId="19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top" wrapText="1"/>
    </xf>
    <xf numFmtId="4" fontId="0" fillId="24" borderId="10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 horizontal="right"/>
    </xf>
    <xf numFmtId="168" fontId="0" fillId="0" borderId="10" xfId="0" applyNumberFormat="1" applyFont="1" applyBorder="1" applyAlignment="1">
      <alignment horizontal="right" wrapText="1"/>
    </xf>
    <xf numFmtId="14" fontId="0" fillId="0" borderId="16" xfId="0" applyNumberFormat="1" applyFont="1" applyBorder="1" applyAlignment="1">
      <alignment horizontal="center" wrapText="1"/>
    </xf>
    <xf numFmtId="168" fontId="0" fillId="0" borderId="16" xfId="0" applyNumberFormat="1" applyFont="1" applyFill="1" applyBorder="1" applyAlignment="1">
      <alignment horizontal="right" wrapText="1"/>
    </xf>
    <xf numFmtId="14" fontId="0" fillId="0" borderId="14" xfId="0" applyNumberFormat="1" applyFont="1" applyBorder="1" applyAlignment="1">
      <alignment horizontal="center" wrapText="1"/>
    </xf>
    <xf numFmtId="168" fontId="0" fillId="0" borderId="14" xfId="0" applyNumberFormat="1" applyFont="1" applyFill="1" applyBorder="1" applyAlignment="1">
      <alignment horizontal="right" wrapText="1"/>
    </xf>
    <xf numFmtId="168" fontId="0" fillId="24" borderId="15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4" fontId="0" fillId="24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7" fillId="0" borderId="14" xfId="0" applyFont="1" applyBorder="1" applyAlignment="1">
      <alignment vertical="top" wrapText="1"/>
    </xf>
    <xf numFmtId="0" fontId="16" fillId="0" borderId="16" xfId="0" applyFont="1" applyFill="1" applyBorder="1" applyAlignment="1">
      <alignment horizontal="center" vertical="top" wrapText="1"/>
    </xf>
    <xf numFmtId="14" fontId="16" fillId="0" borderId="16" xfId="0" applyNumberFormat="1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vertical="top" wrapText="1"/>
    </xf>
    <xf numFmtId="1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center" vertical="top" wrapText="1"/>
    </xf>
    <xf numFmtId="14" fontId="16" fillId="0" borderId="14" xfId="0" applyNumberFormat="1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/>
    </xf>
    <xf numFmtId="0" fontId="11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14" fontId="0" fillId="0" borderId="17" xfId="0" applyNumberFormat="1" applyFont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right" wrapText="1"/>
    </xf>
    <xf numFmtId="168" fontId="0" fillId="24" borderId="19" xfId="0" applyNumberFormat="1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2" fillId="22" borderId="14" xfId="0" applyFont="1" applyFill="1" applyBorder="1" applyAlignment="1">
      <alignment vertical="top" wrapText="1"/>
    </xf>
    <xf numFmtId="0" fontId="10" fillId="22" borderId="14" xfId="0" applyFont="1" applyFill="1" applyBorder="1" applyAlignment="1">
      <alignment vertical="top" wrapText="1"/>
    </xf>
    <xf numFmtId="0" fontId="0" fillId="22" borderId="14" xfId="0" applyFont="1" applyFill="1" applyBorder="1" applyAlignment="1">
      <alignment horizontal="center" vertical="top" wrapText="1"/>
    </xf>
    <xf numFmtId="14" fontId="0" fillId="22" borderId="14" xfId="0" applyNumberFormat="1" applyFont="1" applyFill="1" applyBorder="1" applyAlignment="1">
      <alignment horizontal="center"/>
    </xf>
    <xf numFmtId="4" fontId="0" fillId="22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4" fontId="0" fillId="24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24" borderId="15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right" wrapText="1"/>
    </xf>
    <xf numFmtId="0" fontId="38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/>
    </xf>
    <xf numFmtId="14" fontId="0" fillId="0" borderId="17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right" wrapText="1"/>
    </xf>
    <xf numFmtId="2" fontId="0" fillId="24" borderId="25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wrapText="1"/>
    </xf>
    <xf numFmtId="168" fontId="0" fillId="0" borderId="16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4" fontId="0" fillId="0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14" fontId="0" fillId="0" borderId="17" xfId="0" applyNumberFormat="1" applyFont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right" wrapText="1"/>
    </xf>
    <xf numFmtId="168" fontId="0" fillId="24" borderId="19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4" fontId="0" fillId="24" borderId="10" xfId="0" applyNumberFormat="1" applyFill="1" applyBorder="1" applyAlignment="1">
      <alignment horizontal="right"/>
    </xf>
    <xf numFmtId="0" fontId="9" fillId="0" borderId="1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16" fillId="22" borderId="17" xfId="0" applyFont="1" applyFill="1" applyBorder="1" applyAlignment="1">
      <alignment vertical="top" wrapText="1"/>
    </xf>
    <xf numFmtId="0" fontId="37" fillId="22" borderId="17" xfId="0" applyFont="1" applyFill="1" applyBorder="1" applyAlignment="1">
      <alignment vertical="top" wrapText="1"/>
    </xf>
    <xf numFmtId="0" fontId="0" fillId="22" borderId="17" xfId="0" applyFont="1" applyFill="1" applyBorder="1" applyAlignment="1">
      <alignment horizontal="center" vertical="top" wrapText="1"/>
    </xf>
    <xf numFmtId="14" fontId="0" fillId="22" borderId="17" xfId="0" applyNumberFormat="1" applyFont="1" applyFill="1" applyBorder="1" applyAlignment="1">
      <alignment horizontal="center"/>
    </xf>
    <xf numFmtId="4" fontId="0" fillId="22" borderId="17" xfId="0" applyNumberFormat="1" applyFont="1" applyFill="1" applyBorder="1" applyAlignment="1">
      <alignment horizontal="right"/>
    </xf>
    <xf numFmtId="0" fontId="2" fillId="22" borderId="1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0" fontId="48" fillId="0" borderId="14" xfId="0" applyFont="1" applyFill="1" applyBorder="1" applyAlignment="1">
      <alignment horizontal="left" vertical="top" wrapText="1"/>
    </xf>
    <xf numFmtId="4" fontId="0" fillId="24" borderId="15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4" fontId="0" fillId="24" borderId="22" xfId="0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0" fontId="40" fillId="0" borderId="0" xfId="0" applyFont="1" applyFill="1" applyAlignment="1">
      <alignment horizontal="left" vertical="top" wrapText="1"/>
    </xf>
    <xf numFmtId="4" fontId="0" fillId="0" borderId="21" xfId="0" applyNumberFormat="1" applyFont="1" applyFill="1" applyBorder="1" applyAlignment="1">
      <alignment/>
    </xf>
    <xf numFmtId="4" fontId="0" fillId="24" borderId="23" xfId="0" applyNumberFormat="1" applyFill="1" applyBorder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40" fillId="0" borderId="0" xfId="0" applyFont="1" applyFill="1" applyAlignment="1">
      <alignment horizontal="right" vertical="top" wrapText="1"/>
    </xf>
    <xf numFmtId="14" fontId="0" fillId="0" borderId="16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/>
    </xf>
    <xf numFmtId="1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4" fontId="0" fillId="0" borderId="17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/>
    </xf>
    <xf numFmtId="0" fontId="34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14" fontId="0" fillId="0" borderId="16" xfId="0" applyNumberFormat="1" applyFont="1" applyFill="1" applyBorder="1" applyAlignment="1">
      <alignment horizontal="right" wrapText="1"/>
    </xf>
    <xf numFmtId="2" fontId="0" fillId="0" borderId="16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60" fillId="0" borderId="10" xfId="0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0" fillId="24" borderId="2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 wrapText="1"/>
    </xf>
    <xf numFmtId="168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14" fontId="0" fillId="0" borderId="14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wrapText="1"/>
    </xf>
    <xf numFmtId="2" fontId="0" fillId="24" borderId="22" xfId="0" applyNumberFormat="1" applyFont="1" applyFill="1" applyBorder="1" applyAlignment="1">
      <alignment/>
    </xf>
    <xf numFmtId="0" fontId="16" fillId="0" borderId="14" xfId="0" applyFont="1" applyBorder="1" applyAlignment="1">
      <alignment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vertical="top" wrapText="1"/>
    </xf>
    <xf numFmtId="2" fontId="3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4" fontId="10" fillId="0" borderId="16" xfId="0" applyNumberFormat="1" applyFont="1" applyFill="1" applyBorder="1" applyAlignment="1">
      <alignment vertical="top" wrapText="1"/>
    </xf>
    <xf numFmtId="4" fontId="4" fillId="0" borderId="17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19" fillId="0" borderId="0" xfId="0" applyFont="1" applyFill="1" applyAlignment="1">
      <alignment/>
    </xf>
    <xf numFmtId="14" fontId="0" fillId="0" borderId="16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right" vertical="top" wrapText="1"/>
    </xf>
    <xf numFmtId="0" fontId="59" fillId="0" borderId="10" xfId="0" applyFont="1" applyFill="1" applyBorder="1" applyAlignment="1">
      <alignment horizontal="right" vertical="top" wrapText="1"/>
    </xf>
    <xf numFmtId="0" fontId="53" fillId="0" borderId="10" xfId="0" applyFont="1" applyBorder="1" applyAlignment="1">
      <alignment horizontal="right" vertical="top" wrapText="1"/>
    </xf>
    <xf numFmtId="0" fontId="53" fillId="0" borderId="1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/>
    </xf>
    <xf numFmtId="0" fontId="59" fillId="0" borderId="14" xfId="0" applyFont="1" applyBorder="1" applyAlignment="1">
      <alignment horizontal="right" vertical="top" wrapText="1"/>
    </xf>
    <xf numFmtId="4" fontId="31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4" fontId="0" fillId="22" borderId="15" xfId="0" applyNumberFormat="1" applyFont="1" applyFill="1" applyBorder="1" applyAlignment="1">
      <alignment/>
    </xf>
    <xf numFmtId="0" fontId="2" fillId="0" borderId="27" xfId="0" applyFont="1" applyFill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35" fillId="0" borderId="11" xfId="0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46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left" vertical="top" wrapText="1"/>
    </xf>
    <xf numFmtId="0" fontId="0" fillId="0" borderId="24" xfId="0" applyFont="1" applyFill="1" applyBorder="1" applyAlignment="1">
      <alignment/>
    </xf>
    <xf numFmtId="0" fontId="46" fillId="0" borderId="2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47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9" xfId="0" applyNumberFormat="1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68" fontId="0" fillId="24" borderId="14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/>
    </xf>
    <xf numFmtId="0" fontId="46" fillId="0" borderId="15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 vertical="top" wrapText="1"/>
    </xf>
    <xf numFmtId="4" fontId="0" fillId="0" borderId="24" xfId="0" applyNumberFormat="1" applyFont="1" applyFill="1" applyBorder="1" applyAlignment="1">
      <alignment horizontal="right"/>
    </xf>
    <xf numFmtId="0" fontId="47" fillId="0" borderId="24" xfId="0" applyFont="1" applyBorder="1" applyAlignment="1">
      <alignment horizontal="left" vertical="top" wrapText="1"/>
    </xf>
    <xf numFmtId="0" fontId="0" fillId="0" borderId="24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46" fillId="0" borderId="24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4" fontId="43" fillId="0" borderId="10" xfId="0" applyNumberFormat="1" applyFont="1" applyFill="1" applyBorder="1" applyAlignment="1">
      <alignment/>
    </xf>
    <xf numFmtId="0" fontId="46" fillId="0" borderId="16" xfId="0" applyFont="1" applyFill="1" applyBorder="1" applyAlignment="1">
      <alignment horizontal="left" wrapText="1"/>
    </xf>
    <xf numFmtId="0" fontId="47" fillId="0" borderId="16" xfId="0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/>
    </xf>
    <xf numFmtId="14" fontId="23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4" fontId="0" fillId="24" borderId="30" xfId="0" applyNumberFormat="1" applyFont="1" applyFill="1" applyBorder="1" applyAlignment="1">
      <alignment/>
    </xf>
    <xf numFmtId="4" fontId="21" fillId="24" borderId="31" xfId="0" applyNumberFormat="1" applyFont="1" applyFill="1" applyBorder="1" applyAlignment="1">
      <alignment/>
    </xf>
    <xf numFmtId="4" fontId="21" fillId="24" borderId="15" xfId="0" applyNumberFormat="1" applyFont="1" applyFill="1" applyBorder="1" applyAlignment="1">
      <alignment/>
    </xf>
    <xf numFmtId="4" fontId="21" fillId="24" borderId="13" xfId="0" applyNumberFormat="1" applyFont="1" applyFill="1" applyBorder="1" applyAlignment="1">
      <alignment/>
    </xf>
    <xf numFmtId="4" fontId="21" fillId="24" borderId="14" xfId="0" applyNumberFormat="1" applyFont="1" applyFill="1" applyBorder="1" applyAlignment="1">
      <alignment/>
    </xf>
    <xf numFmtId="4" fontId="21" fillId="24" borderId="23" xfId="0" applyNumberFormat="1" applyFont="1" applyFill="1" applyBorder="1" applyAlignment="1">
      <alignment/>
    </xf>
    <xf numFmtId="0" fontId="48" fillId="0" borderId="17" xfId="0" applyFont="1" applyBorder="1" applyAlignment="1">
      <alignment horizontal="left" vertical="top" wrapText="1"/>
    </xf>
    <xf numFmtId="4" fontId="21" fillId="24" borderId="32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62" fillId="0" borderId="14" xfId="0" applyNumberFormat="1" applyFont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4" fontId="21" fillId="24" borderId="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8" fillId="0" borderId="0" xfId="0" applyFont="1" applyFill="1" applyBorder="1" applyAlignment="1">
      <alignment vertical="top" wrapText="1"/>
    </xf>
    <xf numFmtId="4" fontId="23" fillId="24" borderId="10" xfId="0" applyNumberFormat="1" applyFont="1" applyFill="1" applyBorder="1" applyAlignment="1">
      <alignment/>
    </xf>
    <xf numFmtId="2" fontId="63" fillId="0" borderId="19" xfId="0" applyNumberFormat="1" applyFont="1" applyBorder="1" applyAlignment="1">
      <alignment horizontal="left" vertical="top" wrapText="1"/>
    </xf>
    <xf numFmtId="0" fontId="10" fillId="0" borderId="16" xfId="0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0" fontId="47" fillId="0" borderId="16" xfId="0" applyFont="1" applyBorder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14" fontId="10" fillId="0" borderId="18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4" fontId="10" fillId="24" borderId="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10" fillId="0" borderId="27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wrapText="1"/>
    </xf>
    <xf numFmtId="14" fontId="20" fillId="0" borderId="16" xfId="0" applyNumberFormat="1" applyFont="1" applyFill="1" applyBorder="1" applyAlignment="1">
      <alignment/>
    </xf>
    <xf numFmtId="4" fontId="0" fillId="24" borderId="19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4" fontId="15" fillId="0" borderId="1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ill="1" applyBorder="1" applyAlignment="1">
      <alignment horizontal="center" vertical="top" wrapText="1"/>
    </xf>
    <xf numFmtId="14" fontId="0" fillId="0" borderId="27" xfId="0" applyNumberFormat="1" applyFill="1" applyBorder="1" applyAlignment="1">
      <alignment horizontal="right"/>
    </xf>
    <xf numFmtId="4" fontId="0" fillId="0" borderId="27" xfId="0" applyNumberFormat="1" applyFill="1" applyBorder="1" applyAlignment="1">
      <alignment/>
    </xf>
    <xf numFmtId="0" fontId="46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33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46" fillId="0" borderId="17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4" fontId="0" fillId="24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14" fontId="0" fillId="0" borderId="16" xfId="0" applyNumberFormat="1" applyFont="1" applyFill="1" applyBorder="1" applyAlignment="1">
      <alignment/>
    </xf>
    <xf numFmtId="0" fontId="22" fillId="0" borderId="14" xfId="0" applyFont="1" applyBorder="1" applyAlignment="1">
      <alignment horizontal="left" vertical="top" wrapText="1"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 wrapText="1"/>
    </xf>
    <xf numFmtId="168" fontId="0" fillId="0" borderId="17" xfId="0" applyNumberFormat="1" applyFont="1" applyFill="1" applyBorder="1" applyAlignment="1">
      <alignment wrapText="1"/>
    </xf>
    <xf numFmtId="0" fontId="48" fillId="0" borderId="25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vertical="top" wrapText="1"/>
    </xf>
    <xf numFmtId="14" fontId="0" fillId="0" borderId="14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10" fillId="0" borderId="16" xfId="0" applyFont="1" applyBorder="1" applyAlignment="1">
      <alignment horizontal="center" vertical="top" wrapText="1"/>
    </xf>
    <xf numFmtId="14" fontId="10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28" fillId="0" borderId="33" xfId="0" applyFont="1" applyFill="1" applyBorder="1" applyAlignment="1">
      <alignment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6" fillId="0" borderId="21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5" fillId="0" borderId="24" xfId="0" applyFont="1" applyBorder="1" applyAlignment="1">
      <alignment vertical="top" wrapText="1"/>
    </xf>
    <xf numFmtId="0" fontId="64" fillId="0" borderId="17" xfId="0" applyFont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48" fillId="0" borderId="16" xfId="0" applyFont="1" applyFill="1" applyBorder="1" applyAlignment="1">
      <alignment vertical="top" wrapText="1"/>
    </xf>
    <xf numFmtId="0" fontId="47" fillId="0" borderId="16" xfId="0" applyFont="1" applyFill="1" applyBorder="1" applyAlignment="1">
      <alignment horizontal="left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vertical="top" wrapText="1"/>
    </xf>
    <xf numFmtId="14" fontId="10" fillId="0" borderId="16" xfId="0" applyNumberFormat="1" applyFont="1" applyFill="1" applyBorder="1" applyAlignment="1">
      <alignment horizontal="right" wrapText="1"/>
    </xf>
    <xf numFmtId="168" fontId="10" fillId="0" borderId="16" xfId="0" applyNumberFormat="1" applyFont="1" applyFill="1" applyBorder="1" applyAlignment="1">
      <alignment wrapText="1"/>
    </xf>
    <xf numFmtId="0" fontId="29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14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0" fontId="53" fillId="0" borderId="0" xfId="0" applyFont="1" applyFill="1" applyBorder="1" applyAlignment="1">
      <alignment vertical="top" wrapText="1"/>
    </xf>
    <xf numFmtId="4" fontId="30" fillId="0" borderId="0" xfId="0" applyNumberFormat="1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56" fillId="0" borderId="17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29" fillId="22" borderId="14" xfId="0" applyFont="1" applyFill="1" applyBorder="1" applyAlignment="1">
      <alignment horizontal="left" wrapText="1"/>
    </xf>
    <xf numFmtId="4" fontId="0" fillId="24" borderId="19" xfId="0" applyNumberFormat="1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7" fillId="0" borderId="17" xfId="0" applyFont="1" applyFill="1" applyBorder="1" applyAlignment="1">
      <alignment horizontal="left" wrapText="1"/>
    </xf>
    <xf numFmtId="0" fontId="0" fillId="0" borderId="26" xfId="0" applyFont="1" applyBorder="1" applyAlignment="1">
      <alignment/>
    </xf>
    <xf numFmtId="0" fontId="56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left" wrapText="1"/>
    </xf>
    <xf numFmtId="0" fontId="56" fillId="0" borderId="24" xfId="0" applyFont="1" applyFill="1" applyBorder="1" applyAlignment="1">
      <alignment/>
    </xf>
    <xf numFmtId="4" fontId="0" fillId="4" borderId="10" xfId="0" applyNumberFormat="1" applyFont="1" applyFill="1" applyBorder="1" applyAlignment="1">
      <alignment/>
    </xf>
    <xf numFmtId="4" fontId="0" fillId="4" borderId="14" xfId="0" applyNumberFormat="1" applyFont="1" applyFill="1" applyBorder="1" applyAlignment="1">
      <alignment/>
    </xf>
    <xf numFmtId="0" fontId="11" fillId="22" borderId="10" xfId="0" applyFont="1" applyFill="1" applyBorder="1" applyAlignment="1">
      <alignment vertical="top" wrapText="1"/>
    </xf>
    <xf numFmtId="0" fontId="10" fillId="22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center" vertical="top" wrapText="1"/>
    </xf>
    <xf numFmtId="14" fontId="0" fillId="22" borderId="10" xfId="0" applyNumberFormat="1" applyFont="1" applyFill="1" applyBorder="1" applyAlignment="1">
      <alignment/>
    </xf>
    <xf numFmtId="4" fontId="0" fillId="22" borderId="10" xfId="0" applyNumberFormat="1" applyFont="1" applyFill="1" applyBorder="1" applyAlignment="1">
      <alignment/>
    </xf>
    <xf numFmtId="4" fontId="0" fillId="22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5" fillId="0" borderId="0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1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14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35" xfId="0" applyFont="1" applyFill="1" applyBorder="1" applyAlignment="1">
      <alignment vertical="top" wrapText="1"/>
    </xf>
    <xf numFmtId="0" fontId="59" fillId="0" borderId="35" xfId="0" applyFont="1" applyFill="1" applyBorder="1" applyAlignment="1">
      <alignment vertical="top" wrapText="1"/>
    </xf>
    <xf numFmtId="14" fontId="0" fillId="0" borderId="35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/>
    </xf>
    <xf numFmtId="14" fontId="10" fillId="0" borderId="16" xfId="0" applyNumberFormat="1" applyFont="1" applyFill="1" applyBorder="1" applyAlignment="1">
      <alignment/>
    </xf>
    <xf numFmtId="0" fontId="39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/>
    </xf>
    <xf numFmtId="4" fontId="0" fillId="4" borderId="14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6" xfId="0" applyFont="1" applyFill="1" applyBorder="1" applyAlignment="1">
      <alignment vertical="top" wrapText="1"/>
    </xf>
    <xf numFmtId="0" fontId="40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top" wrapText="1"/>
    </xf>
    <xf numFmtId="168" fontId="0" fillId="0" borderId="36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46" fillId="0" borderId="37" xfId="0" applyFont="1" applyBorder="1" applyAlignment="1">
      <alignment horizontal="left" vertical="top" wrapText="1"/>
    </xf>
    <xf numFmtId="0" fontId="0" fillId="22" borderId="16" xfId="0" applyFont="1" applyFill="1" applyBorder="1" applyAlignment="1">
      <alignment/>
    </xf>
    <xf numFmtId="0" fontId="0" fillId="22" borderId="16" xfId="0" applyFont="1" applyFill="1" applyBorder="1" applyAlignment="1">
      <alignment horizontal="center" vertical="top" wrapText="1"/>
    </xf>
    <xf numFmtId="14" fontId="0" fillId="22" borderId="16" xfId="0" applyNumberFormat="1" applyFont="1" applyFill="1" applyBorder="1" applyAlignment="1">
      <alignment/>
    </xf>
    <xf numFmtId="4" fontId="0" fillId="22" borderId="0" xfId="0" applyNumberFormat="1" applyFont="1" applyFill="1" applyBorder="1" applyAlignment="1">
      <alignment/>
    </xf>
    <xf numFmtId="0" fontId="46" fillId="0" borderId="19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1" fillId="22" borderId="16" xfId="0" applyFont="1" applyFill="1" applyBorder="1" applyAlignment="1">
      <alignment vertical="top" wrapText="1"/>
    </xf>
    <xf numFmtId="0" fontId="68" fillId="0" borderId="0" xfId="0" applyFont="1" applyAlignment="1">
      <alignment horizontal="left" vertical="top" wrapText="1"/>
    </xf>
    <xf numFmtId="0" fontId="0" fillId="22" borderId="17" xfId="0" applyFont="1" applyFill="1" applyBorder="1" applyAlignment="1">
      <alignment/>
    </xf>
    <xf numFmtId="0" fontId="11" fillId="22" borderId="17" xfId="0" applyFont="1" applyFill="1" applyBorder="1" applyAlignment="1">
      <alignment vertical="top" wrapText="1"/>
    </xf>
    <xf numFmtId="0" fontId="10" fillId="22" borderId="17" xfId="0" applyFont="1" applyFill="1" applyBorder="1" applyAlignment="1">
      <alignment wrapText="1"/>
    </xf>
    <xf numFmtId="49" fontId="0" fillId="22" borderId="17" xfId="0" applyNumberFormat="1" applyFont="1" applyFill="1" applyBorder="1" applyAlignment="1">
      <alignment horizontal="center"/>
    </xf>
    <xf numFmtId="14" fontId="0" fillId="22" borderId="17" xfId="0" applyNumberFormat="1" applyFont="1" applyFill="1" applyBorder="1" applyAlignment="1">
      <alignment horizontal="center"/>
    </xf>
    <xf numFmtId="4" fontId="0" fillId="22" borderId="17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6" fillId="0" borderId="1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" fillId="22" borderId="17" xfId="0" applyFont="1" applyFill="1" applyBorder="1" applyAlignment="1">
      <alignment vertical="top" wrapText="1"/>
    </xf>
    <xf numFmtId="14" fontId="0" fillId="22" borderId="17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/>
    </xf>
    <xf numFmtId="0" fontId="2" fillId="4" borderId="17" xfId="0" applyFont="1" applyFill="1" applyBorder="1" applyAlignment="1">
      <alignment vertical="top" wrapText="1"/>
    </xf>
    <xf numFmtId="0" fontId="10" fillId="4" borderId="17" xfId="0" applyFont="1" applyFill="1" applyBorder="1" applyAlignment="1">
      <alignment vertical="top" wrapText="1"/>
    </xf>
    <xf numFmtId="0" fontId="0" fillId="4" borderId="17" xfId="0" applyFont="1" applyFill="1" applyBorder="1" applyAlignment="1">
      <alignment horizontal="center" vertical="top" wrapText="1"/>
    </xf>
    <xf numFmtId="14" fontId="0" fillId="4" borderId="17" xfId="0" applyNumberFormat="1" applyFont="1" applyFill="1" applyBorder="1" applyAlignment="1">
      <alignment/>
    </xf>
    <xf numFmtId="4" fontId="0" fillId="4" borderId="17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top" wrapText="1"/>
    </xf>
    <xf numFmtId="4" fontId="1" fillId="22" borderId="17" xfId="0" applyNumberFormat="1" applyFont="1" applyFill="1" applyBorder="1" applyAlignment="1">
      <alignment/>
    </xf>
    <xf numFmtId="0" fontId="11" fillId="22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wrapText="1"/>
    </xf>
    <xf numFmtId="14" fontId="0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wrapText="1"/>
    </xf>
    <xf numFmtId="0" fontId="0" fillId="22" borderId="17" xfId="0" applyFont="1" applyFill="1" applyBorder="1" applyAlignment="1">
      <alignment horizontal="center" vertical="top" wrapText="1"/>
    </xf>
    <xf numFmtId="14" fontId="0" fillId="22" borderId="17" xfId="0" applyNumberFormat="1" applyFont="1" applyFill="1" applyBorder="1" applyAlignment="1">
      <alignment horizontal="right"/>
    </xf>
    <xf numFmtId="4" fontId="0" fillId="22" borderId="17" xfId="0" applyNumberFormat="1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35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wrapText="1"/>
    </xf>
    <xf numFmtId="14" fontId="0" fillId="0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0" fillId="0" borderId="39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wrapText="1"/>
    </xf>
    <xf numFmtId="14" fontId="0" fillId="0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43" fillId="0" borderId="40" xfId="0" applyFont="1" applyFill="1" applyBorder="1" applyAlignment="1">
      <alignment vertical="top" wrapText="1"/>
    </xf>
    <xf numFmtId="0" fontId="0" fillId="0" borderId="40" xfId="0" applyFont="1" applyFill="1" applyBorder="1" applyAlignment="1">
      <alignment/>
    </xf>
    <xf numFmtId="0" fontId="0" fillId="0" borderId="2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1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1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vertical="top" wrapText="1"/>
    </xf>
    <xf numFmtId="0" fontId="70" fillId="0" borderId="14" xfId="0" applyFont="1" applyFill="1" applyBorder="1" applyAlignment="1">
      <alignment vertical="top" wrapText="1"/>
    </xf>
    <xf numFmtId="0" fontId="64" fillId="0" borderId="39" xfId="0" applyFont="1" applyFill="1" applyBorder="1" applyAlignment="1">
      <alignment vertical="top" wrapText="1"/>
    </xf>
    <xf numFmtId="0" fontId="71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14" fontId="0" fillId="0" borderId="1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4" fontId="0" fillId="24" borderId="15" xfId="0" applyNumberFormat="1" applyFont="1" applyFill="1" applyBorder="1" applyAlignment="1">
      <alignment horizontal="right"/>
    </xf>
    <xf numFmtId="4" fontId="0" fillId="24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24" borderId="2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24" borderId="25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72" fillId="0" borderId="14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top" wrapText="1"/>
    </xf>
    <xf numFmtId="14" fontId="21" fillId="0" borderId="14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/>
    </xf>
    <xf numFmtId="0" fontId="2" fillId="4" borderId="14" xfId="0" applyFont="1" applyFill="1" applyBorder="1" applyAlignment="1">
      <alignment vertical="top" wrapText="1"/>
    </xf>
    <xf numFmtId="14" fontId="0" fillId="0" borderId="17" xfId="0" applyNumberFormat="1" applyFont="1" applyFill="1" applyBorder="1" applyAlignment="1">
      <alignment horizontal="right"/>
    </xf>
    <xf numFmtId="0" fontId="43" fillId="4" borderId="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/>
    </xf>
    <xf numFmtId="0" fontId="73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vertical="top" wrapText="1"/>
    </xf>
    <xf numFmtId="4" fontId="0" fillId="24" borderId="15" xfId="0" applyNumberFormat="1" applyFont="1" applyFill="1" applyBorder="1" applyAlignment="1">
      <alignment horizontal="right"/>
    </xf>
    <xf numFmtId="14" fontId="0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4" fontId="0" fillId="0" borderId="17" xfId="0" applyNumberFormat="1" applyFont="1" applyFill="1" applyBorder="1" applyAlignment="1">
      <alignment wrapText="1"/>
    </xf>
    <xf numFmtId="2" fontId="0" fillId="0" borderId="17" xfId="0" applyNumberFormat="1" applyFont="1" applyFill="1" applyBorder="1" applyAlignment="1">
      <alignment wrapText="1"/>
    </xf>
    <xf numFmtId="2" fontId="0" fillId="24" borderId="19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0" borderId="10" xfId="0" applyFont="1" applyFill="1" applyBorder="1" applyAlignment="1">
      <alignment vertical="center" wrapText="1"/>
    </xf>
    <xf numFmtId="4" fontId="10" fillId="0" borderId="21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10" fillId="0" borderId="41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vertical="top" wrapText="1"/>
    </xf>
    <xf numFmtId="14" fontId="0" fillId="0" borderId="41" xfId="0" applyNumberFormat="1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center" vertical="top"/>
    </xf>
    <xf numFmtId="14" fontId="0" fillId="0" borderId="10" xfId="0" applyNumberFormat="1" applyFont="1" applyFill="1" applyBorder="1" applyAlignment="1">
      <alignment horizontal="center" vertical="top"/>
    </xf>
    <xf numFmtId="4" fontId="0" fillId="0" borderId="41" xfId="0" applyNumberFormat="1" applyFont="1" applyFill="1" applyBorder="1" applyAlignment="1">
      <alignment horizontal="right" vertical="top"/>
    </xf>
    <xf numFmtId="4" fontId="0" fillId="0" borderId="16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16" fillId="0" borderId="11" xfId="0" applyFont="1" applyBorder="1" applyAlignment="1">
      <alignment horizontal="center"/>
    </xf>
    <xf numFmtId="0" fontId="53" fillId="0" borderId="10" xfId="0" applyFont="1" applyFill="1" applyBorder="1" applyAlignment="1">
      <alignment vertical="top" wrapText="1"/>
    </xf>
    <xf numFmtId="0" fontId="0" fillId="0" borderId="41" xfId="0" applyFont="1" applyFill="1" applyBorder="1" applyAlignment="1">
      <alignment/>
    </xf>
    <xf numFmtId="0" fontId="2" fillId="0" borderId="41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 vertical="top" wrapText="1"/>
    </xf>
    <xf numFmtId="14" fontId="0" fillId="0" borderId="41" xfId="0" applyNumberFormat="1" applyFont="1" applyFill="1" applyBorder="1" applyAlignment="1">
      <alignment horizontal="center" vertical="top"/>
    </xf>
    <xf numFmtId="4" fontId="0" fillId="0" borderId="41" xfId="0" applyNumberFormat="1" applyFont="1" applyFill="1" applyBorder="1" applyAlignment="1">
      <alignment horizontal="right" vertical="top"/>
    </xf>
    <xf numFmtId="0" fontId="0" fillId="0" borderId="41" xfId="0" applyFont="1" applyFill="1" applyBorder="1" applyAlignment="1">
      <alignment/>
    </xf>
    <xf numFmtId="1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41" xfId="0" applyFont="1" applyFill="1" applyBorder="1" applyAlignment="1">
      <alignment horizontal="center" vertical="top" wrapText="1"/>
    </xf>
    <xf numFmtId="1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1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 vertical="top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42" xfId="0" applyFont="1" applyFill="1" applyBorder="1" applyAlignment="1">
      <alignment/>
    </xf>
    <xf numFmtId="0" fontId="2" fillId="0" borderId="42" xfId="0" applyFont="1" applyFill="1" applyBorder="1" applyAlignment="1">
      <alignment vertical="top" wrapText="1"/>
    </xf>
    <xf numFmtId="0" fontId="10" fillId="0" borderId="42" xfId="0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center" vertical="top" wrapText="1"/>
    </xf>
    <xf numFmtId="14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top" wrapText="1"/>
    </xf>
    <xf numFmtId="14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center" vertical="top" wrapText="1"/>
    </xf>
    <xf numFmtId="14" fontId="0" fillId="0" borderId="42" xfId="0" applyNumberFormat="1" applyFont="1" applyFill="1" applyBorder="1" applyAlignment="1">
      <alignment/>
    </xf>
    <xf numFmtId="14" fontId="0" fillId="0" borderId="42" xfId="0" applyNumberFormat="1" applyFont="1" applyFill="1" applyBorder="1" applyAlignment="1">
      <alignment horizontal="center" vertical="top"/>
    </xf>
    <xf numFmtId="4" fontId="0" fillId="0" borderId="42" xfId="0" applyNumberFormat="1" applyFont="1" applyFill="1" applyBorder="1" applyAlignment="1">
      <alignment horizontal="right" vertical="top"/>
    </xf>
    <xf numFmtId="14" fontId="0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0" fontId="0" fillId="0" borderId="43" xfId="0" applyFont="1" applyFill="1" applyBorder="1" applyAlignment="1">
      <alignment/>
    </xf>
    <xf numFmtId="0" fontId="10" fillId="0" borderId="43" xfId="0" applyFont="1" applyFill="1" applyBorder="1" applyAlignment="1">
      <alignment vertical="top" wrapText="1"/>
    </xf>
    <xf numFmtId="0" fontId="0" fillId="0" borderId="43" xfId="0" applyFont="1" applyFill="1" applyBorder="1" applyAlignment="1">
      <alignment horizontal="center" vertical="top" wrapText="1"/>
    </xf>
    <xf numFmtId="14" fontId="0" fillId="0" borderId="43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 vertical="top"/>
    </xf>
    <xf numFmtId="4" fontId="0" fillId="0" borderId="16" xfId="0" applyNumberFormat="1" applyFont="1" applyFill="1" applyBorder="1" applyAlignment="1">
      <alignment horizontal="right" vertical="top"/>
    </xf>
    <xf numFmtId="14" fontId="0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14" fontId="16" fillId="0" borderId="10" xfId="0" applyNumberFormat="1" applyFont="1" applyFill="1" applyBorder="1" applyAlignment="1">
      <alignment horizontal="center" vertical="top"/>
    </xf>
    <xf numFmtId="0" fontId="0" fillId="0" borderId="43" xfId="0" applyFont="1" applyFill="1" applyBorder="1" applyAlignment="1">
      <alignment/>
    </xf>
    <xf numFmtId="0" fontId="2" fillId="0" borderId="43" xfId="0" applyFont="1" applyFill="1" applyBorder="1" applyAlignment="1">
      <alignment vertical="top" wrapText="1"/>
    </xf>
    <xf numFmtId="0" fontId="0" fillId="0" borderId="43" xfId="0" applyFont="1" applyFill="1" applyBorder="1" applyAlignment="1">
      <alignment horizontal="center" vertical="top" wrapText="1"/>
    </xf>
    <xf numFmtId="14" fontId="0" fillId="0" borderId="43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14" fontId="16" fillId="0" borderId="16" xfId="0" applyNumberFormat="1" applyFont="1" applyFill="1" applyBorder="1" applyAlignment="1">
      <alignment horizontal="center" vertical="top"/>
    </xf>
    <xf numFmtId="4" fontId="16" fillId="0" borderId="16" xfId="0" applyNumberFormat="1" applyFont="1" applyFill="1" applyBorder="1" applyAlignment="1">
      <alignment horizontal="right" vertical="top"/>
    </xf>
    <xf numFmtId="0" fontId="16" fillId="0" borderId="24" xfId="0" applyFont="1" applyFill="1" applyBorder="1" applyAlignment="1">
      <alignment vertical="top" wrapText="1"/>
    </xf>
    <xf numFmtId="0" fontId="16" fillId="0" borderId="24" xfId="0" applyFont="1" applyFill="1" applyBorder="1" applyAlignment="1">
      <alignment horizontal="center" vertical="top" wrapText="1"/>
    </xf>
    <xf numFmtId="14" fontId="16" fillId="0" borderId="24" xfId="0" applyNumberFormat="1" applyFont="1" applyFill="1" applyBorder="1" applyAlignment="1">
      <alignment horizontal="center" vertical="top"/>
    </xf>
    <xf numFmtId="4" fontId="16" fillId="0" borderId="24" xfId="0" applyNumberFormat="1" applyFont="1" applyFill="1" applyBorder="1" applyAlignment="1">
      <alignment horizontal="right" vertical="top"/>
    </xf>
    <xf numFmtId="0" fontId="10" fillId="0" borderId="44" xfId="0" applyFont="1" applyFill="1" applyBorder="1" applyAlignment="1">
      <alignment/>
    </xf>
    <xf numFmtId="14" fontId="16" fillId="0" borderId="14" xfId="0" applyNumberFormat="1" applyFont="1" applyFill="1" applyBorder="1" applyAlignment="1">
      <alignment horizontal="center" vertical="top"/>
    </xf>
    <xf numFmtId="4" fontId="16" fillId="0" borderId="14" xfId="0" applyNumberFormat="1" applyFont="1" applyFill="1" applyBorder="1" applyAlignment="1">
      <alignment horizontal="right" vertical="top"/>
    </xf>
    <xf numFmtId="4" fontId="74" fillId="0" borderId="10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4" fontId="33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vertical="top" wrapText="1"/>
    </xf>
    <xf numFmtId="0" fontId="0" fillId="0" borderId="45" xfId="0" applyFont="1" applyFill="1" applyBorder="1" applyAlignment="1">
      <alignment/>
    </xf>
    <xf numFmtId="0" fontId="2" fillId="0" borderId="45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14" fontId="0" fillId="0" borderId="45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 vertical="top" wrapText="1"/>
    </xf>
    <xf numFmtId="0" fontId="40" fillId="0" borderId="45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14" fontId="0" fillId="0" borderId="45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top" wrapText="1"/>
    </xf>
    <xf numFmtId="4" fontId="0" fillId="0" borderId="41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14" fontId="0" fillId="0" borderId="18" xfId="0" applyNumberFormat="1" applyFont="1" applyFill="1" applyBorder="1" applyAlignment="1">
      <alignment horizontal="center"/>
    </xf>
    <xf numFmtId="14" fontId="0" fillId="0" borderId="4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 horizontal="center" vertical="top" wrapText="1"/>
    </xf>
    <xf numFmtId="14" fontId="0" fillId="0" borderId="45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11" fillId="0" borderId="41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 vertical="top" wrapText="1"/>
    </xf>
    <xf numFmtId="14" fontId="0" fillId="0" borderId="41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vertical="top" wrapText="1"/>
    </xf>
    <xf numFmtId="0" fontId="0" fillId="0" borderId="46" xfId="0" applyFont="1" applyFill="1" applyBorder="1" applyAlignment="1">
      <alignment horizontal="center" vertical="top" wrapText="1"/>
    </xf>
    <xf numFmtId="14" fontId="0" fillId="0" borderId="46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0" fontId="11" fillId="0" borderId="46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vertical="top" wrapText="1"/>
    </xf>
    <xf numFmtId="0" fontId="12" fillId="0" borderId="42" xfId="0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vertical="center" wrapText="1"/>
    </xf>
    <xf numFmtId="4" fontId="3" fillId="7" borderId="42" xfId="0" applyNumberFormat="1" applyFont="1" applyFill="1" applyBorder="1" applyAlignment="1">
      <alignment/>
    </xf>
    <xf numFmtId="4" fontId="0" fillId="7" borderId="48" xfId="0" applyNumberFormat="1" applyFont="1" applyFill="1" applyBorder="1" applyAlignment="1">
      <alignment/>
    </xf>
    <xf numFmtId="4" fontId="0" fillId="7" borderId="49" xfId="0" applyNumberFormat="1" applyFont="1" applyFill="1" applyBorder="1" applyAlignment="1">
      <alignment/>
    </xf>
    <xf numFmtId="4" fontId="0" fillId="7" borderId="48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4" fontId="0" fillId="7" borderId="50" xfId="0" applyNumberFormat="1" applyFont="1" applyFill="1" applyBorder="1" applyAlignment="1">
      <alignment/>
    </xf>
    <xf numFmtId="4" fontId="0" fillId="7" borderId="49" xfId="0" applyNumberFormat="1" applyFont="1" applyFill="1" applyBorder="1" applyAlignment="1">
      <alignment/>
    </xf>
    <xf numFmtId="4" fontId="0" fillId="7" borderId="50" xfId="0" applyNumberFormat="1" applyFont="1" applyFill="1" applyBorder="1" applyAlignment="1">
      <alignment/>
    </xf>
    <xf numFmtId="4" fontId="0" fillId="7" borderId="50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14" fontId="3" fillId="0" borderId="18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0" fillId="7" borderId="15" xfId="0" applyNumberFormat="1" applyFont="1" applyFill="1" applyBorder="1" applyAlignment="1">
      <alignment/>
    </xf>
    <xf numFmtId="4" fontId="0" fillId="7" borderId="15" xfId="0" applyNumberFormat="1" applyFont="1" applyFill="1" applyBorder="1" applyAlignment="1">
      <alignment/>
    </xf>
    <xf numFmtId="4" fontId="0" fillId="7" borderId="19" xfId="0" applyNumberFormat="1" applyFont="1" applyFill="1" applyBorder="1" applyAlignment="1">
      <alignment/>
    </xf>
    <xf numFmtId="4" fontId="0" fillId="7" borderId="19" xfId="0" applyNumberFormat="1" applyFont="1" applyFill="1" applyBorder="1" applyAlignment="1">
      <alignment/>
    </xf>
    <xf numFmtId="4" fontId="16" fillId="7" borderId="15" xfId="0" applyNumberFormat="1" applyFont="1" applyFill="1" applyBorder="1" applyAlignment="1">
      <alignment/>
    </xf>
    <xf numFmtId="4" fontId="16" fillId="7" borderId="30" xfId="0" applyNumberFormat="1" applyFont="1" applyFill="1" applyBorder="1" applyAlignment="1">
      <alignment/>
    </xf>
    <xf numFmtId="4" fontId="16" fillId="7" borderId="51" xfId="0" applyNumberFormat="1" applyFont="1" applyFill="1" applyBorder="1" applyAlignment="1">
      <alignment/>
    </xf>
    <xf numFmtId="4" fontId="0" fillId="7" borderId="23" xfId="0" applyNumberFormat="1" applyFont="1" applyFill="1" applyBorder="1" applyAlignment="1">
      <alignment/>
    </xf>
    <xf numFmtId="4" fontId="0" fillId="7" borderId="52" xfId="0" applyNumberFormat="1" applyFont="1" applyFill="1" applyBorder="1" applyAlignment="1">
      <alignment/>
    </xf>
    <xf numFmtId="4" fontId="0" fillId="7" borderId="15" xfId="0" applyNumberFormat="1" applyFont="1" applyFill="1" applyBorder="1" applyAlignment="1">
      <alignment/>
    </xf>
    <xf numFmtId="4" fontId="0" fillId="7" borderId="52" xfId="0" applyNumberFormat="1" applyFont="1" applyFill="1" applyBorder="1" applyAlignment="1">
      <alignment/>
    </xf>
    <xf numFmtId="4" fontId="0" fillId="7" borderId="48" xfId="0" applyNumberFormat="1" applyFont="1" applyFill="1" applyBorder="1" applyAlignment="1">
      <alignment/>
    </xf>
    <xf numFmtId="0" fontId="11" fillId="0" borderId="42" xfId="0" applyFont="1" applyFill="1" applyBorder="1" applyAlignment="1">
      <alignment vertical="top" wrapText="1"/>
    </xf>
    <xf numFmtId="4" fontId="0" fillId="7" borderId="49" xfId="0" applyNumberFormat="1" applyFont="1" applyFill="1" applyBorder="1" applyAlignment="1">
      <alignment/>
    </xf>
    <xf numFmtId="4" fontId="0" fillId="7" borderId="49" xfId="0" applyNumberFormat="1" applyFont="1" applyFill="1" applyBorder="1" applyAlignment="1">
      <alignment/>
    </xf>
    <xf numFmtId="4" fontId="0" fillId="7" borderId="49" xfId="0" applyNumberFormat="1" applyFont="1" applyFill="1" applyBorder="1" applyAlignment="1">
      <alignment/>
    </xf>
    <xf numFmtId="4" fontId="0" fillId="7" borderId="53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11" borderId="14" xfId="0" applyFill="1" applyBorder="1" applyAlignment="1">
      <alignment/>
    </xf>
    <xf numFmtId="0" fontId="2" fillId="11" borderId="14" xfId="0" applyFont="1" applyFill="1" applyBorder="1" applyAlignment="1">
      <alignment horizontal="left" vertical="justify" wrapText="1"/>
    </xf>
    <xf numFmtId="0" fontId="10" fillId="11" borderId="14" xfId="0" applyFont="1" applyFill="1" applyBorder="1" applyAlignment="1">
      <alignment horizontal="left" vertical="justify" wrapText="1"/>
    </xf>
    <xf numFmtId="0" fontId="0" fillId="11" borderId="14" xfId="0" applyFont="1" applyFill="1" applyBorder="1" applyAlignment="1">
      <alignment horizontal="center" vertical="justify" wrapText="1"/>
    </xf>
    <xf numFmtId="14" fontId="0" fillId="11" borderId="14" xfId="0" applyNumberFormat="1" applyFont="1" applyFill="1" applyBorder="1" applyAlignment="1">
      <alignment horizontal="center" vertical="justify"/>
    </xf>
    <xf numFmtId="4" fontId="0" fillId="11" borderId="14" xfId="0" applyNumberFormat="1" applyFont="1" applyFill="1" applyBorder="1" applyAlignment="1">
      <alignment horizontal="right" vertical="justify"/>
    </xf>
    <xf numFmtId="0" fontId="0" fillId="11" borderId="17" xfId="0" applyFont="1" applyFill="1" applyBorder="1" applyAlignment="1">
      <alignment/>
    </xf>
    <xf numFmtId="0" fontId="2" fillId="11" borderId="17" xfId="0" applyFont="1" applyFill="1" applyBorder="1" applyAlignment="1">
      <alignment vertical="top" wrapText="1"/>
    </xf>
    <xf numFmtId="0" fontId="10" fillId="11" borderId="17" xfId="0" applyFont="1" applyFill="1" applyBorder="1" applyAlignment="1">
      <alignment vertical="top" wrapText="1"/>
    </xf>
    <xf numFmtId="0" fontId="0" fillId="11" borderId="17" xfId="0" applyFont="1" applyFill="1" applyBorder="1" applyAlignment="1">
      <alignment horizontal="center" vertical="top" wrapText="1"/>
    </xf>
    <xf numFmtId="14" fontId="0" fillId="11" borderId="17" xfId="0" applyNumberFormat="1" applyFont="1" applyFill="1" applyBorder="1" applyAlignment="1">
      <alignment wrapText="1"/>
    </xf>
    <xf numFmtId="168" fontId="0" fillId="11" borderId="17" xfId="0" applyNumberFormat="1" applyFont="1" applyFill="1" applyBorder="1" applyAlignment="1">
      <alignment wrapText="1"/>
    </xf>
    <xf numFmtId="0" fontId="2" fillId="11" borderId="10" xfId="0" applyFont="1" applyFill="1" applyBorder="1" applyAlignment="1">
      <alignment/>
    </xf>
    <xf numFmtId="0" fontId="0" fillId="11" borderId="24" xfId="0" applyFont="1" applyFill="1" applyBorder="1" applyAlignment="1">
      <alignment/>
    </xf>
    <xf numFmtId="0" fontId="46" fillId="11" borderId="24" xfId="0" applyFont="1" applyFill="1" applyBorder="1" applyAlignment="1">
      <alignment vertical="top" wrapText="1"/>
    </xf>
    <xf numFmtId="0" fontId="47" fillId="11" borderId="15" xfId="0" applyFont="1" applyFill="1" applyBorder="1" applyAlignment="1">
      <alignment horizontal="left" vertical="top" wrapText="1"/>
    </xf>
    <xf numFmtId="0" fontId="0" fillId="11" borderId="24" xfId="0" applyFill="1" applyBorder="1" applyAlignment="1">
      <alignment horizontal="center" vertical="top" wrapText="1"/>
    </xf>
    <xf numFmtId="14" fontId="0" fillId="11" borderId="24" xfId="0" applyNumberFormat="1" applyFill="1" applyBorder="1" applyAlignment="1">
      <alignment horizontal="right"/>
    </xf>
    <xf numFmtId="4" fontId="0" fillId="11" borderId="24" xfId="0" applyNumberFormat="1" applyFill="1" applyBorder="1" applyAlignment="1">
      <alignment/>
    </xf>
    <xf numFmtId="0" fontId="75" fillId="11" borderId="0" xfId="0" applyFont="1" applyFill="1" applyBorder="1" applyAlignment="1">
      <alignment horizontal="left" wrapText="1"/>
    </xf>
    <xf numFmtId="14" fontId="0" fillId="11" borderId="17" xfId="0" applyNumberFormat="1" applyFont="1" applyFill="1" applyBorder="1" applyAlignment="1">
      <alignment/>
    </xf>
    <xf numFmtId="4" fontId="3" fillId="11" borderId="17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0" fillId="3" borderId="14" xfId="0" applyFont="1" applyFill="1" applyBorder="1" applyAlignment="1">
      <alignment horizontal="center" wrapText="1"/>
    </xf>
    <xf numFmtId="14" fontId="0" fillId="3" borderId="14" xfId="0" applyNumberFormat="1" applyFont="1" applyFill="1" applyBorder="1" applyAlignment="1">
      <alignment/>
    </xf>
    <xf numFmtId="4" fontId="0" fillId="3" borderId="14" xfId="0" applyNumberFormat="1" applyFont="1" applyFill="1" applyBorder="1" applyAlignment="1">
      <alignment/>
    </xf>
    <xf numFmtId="0" fontId="24" fillId="0" borderId="16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10" fillId="0" borderId="31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2" fillId="5" borderId="16" xfId="0" applyFont="1" applyFill="1" applyBorder="1" applyAlignment="1">
      <alignment vertical="top" wrapText="1"/>
    </xf>
    <xf numFmtId="0" fontId="10" fillId="5" borderId="16" xfId="0" applyFont="1" applyFill="1" applyBorder="1" applyAlignment="1">
      <alignment vertical="top" wrapText="1"/>
    </xf>
    <xf numFmtId="0" fontId="0" fillId="5" borderId="16" xfId="0" applyFont="1" applyFill="1" applyBorder="1" applyAlignment="1">
      <alignment horizontal="center" vertical="top" wrapText="1"/>
    </xf>
    <xf numFmtId="14" fontId="0" fillId="5" borderId="16" xfId="0" applyNumberFormat="1" applyFont="1" applyFill="1" applyBorder="1" applyAlignment="1">
      <alignment/>
    </xf>
    <xf numFmtId="4" fontId="0" fillId="5" borderId="16" xfId="0" applyNumberFormat="1" applyFont="1" applyFill="1" applyBorder="1" applyAlignment="1">
      <alignment/>
    </xf>
    <xf numFmtId="4" fontId="0" fillId="5" borderId="0" xfId="0" applyNumberFormat="1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0" fillId="0" borderId="1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31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2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20" xfId="0" applyFont="1" applyBorder="1" applyAlignment="1">
      <alignment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1" fillId="0" borderId="5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1" fillId="11" borderId="10" xfId="0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3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72" fillId="0" borderId="11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72" fillId="0" borderId="2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9" fillId="22" borderId="11" xfId="0" applyFont="1" applyFill="1" applyBorder="1" applyAlignment="1">
      <alignment horizontal="center"/>
    </xf>
    <xf numFmtId="0" fontId="19" fillId="22" borderId="12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98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22">
      <selection activeCell="H61" sqref="H61:M61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3.875" style="65" customWidth="1"/>
    <col min="4" max="4" width="10.125" style="0" bestFit="1" customWidth="1"/>
    <col min="5" max="5" width="13.625" style="0" customWidth="1"/>
    <col min="6" max="6" width="12.25390625" style="77" customWidth="1"/>
    <col min="7" max="7" width="14.125" style="0" customWidth="1"/>
  </cols>
  <sheetData>
    <row r="1" spans="1:6" ht="12.75">
      <c r="A1" s="1"/>
      <c r="B1" s="9"/>
      <c r="C1" s="135"/>
      <c r="D1" s="5"/>
      <c r="F1" s="77" t="s">
        <v>598</v>
      </c>
    </row>
    <row r="2" spans="1:6" ht="12.75">
      <c r="A2" s="1"/>
      <c r="B2" s="9"/>
      <c r="C2" s="135"/>
      <c r="D2" s="5"/>
      <c r="F2" s="77" t="s">
        <v>614</v>
      </c>
    </row>
    <row r="3" spans="1:6" ht="12.75">
      <c r="A3" s="1"/>
      <c r="B3" s="9"/>
      <c r="C3" s="135"/>
      <c r="D3" s="5"/>
      <c r="E3" s="1551" t="s">
        <v>573</v>
      </c>
      <c r="F3" s="1551"/>
    </row>
    <row r="4" spans="1:6" ht="12.75">
      <c r="A4" s="1"/>
      <c r="B4" s="9"/>
      <c r="C4" s="135"/>
      <c r="D4" s="5"/>
      <c r="F4" s="78"/>
    </row>
    <row r="5" spans="1:5" ht="12.75">
      <c r="A5" s="1"/>
      <c r="B5" s="20" t="s">
        <v>599</v>
      </c>
      <c r="C5" s="136"/>
      <c r="D5" s="10"/>
      <c r="E5" s="10"/>
    </row>
    <row r="6" spans="1:6" ht="12.75">
      <c r="A6" s="1"/>
      <c r="B6" s="1540" t="s">
        <v>681</v>
      </c>
      <c r="C6" s="1540"/>
      <c r="D6" s="1540"/>
      <c r="E6" s="1540"/>
      <c r="F6" s="1540"/>
    </row>
    <row r="7" spans="1:6" ht="12.75">
      <c r="A7" s="1"/>
      <c r="B7" s="9"/>
      <c r="C7" s="135"/>
      <c r="D7" s="5"/>
      <c r="E7" s="2"/>
      <c r="F7" s="78"/>
    </row>
    <row r="8" spans="1:6" ht="12.75">
      <c r="A8" s="1"/>
      <c r="B8" s="9"/>
      <c r="C8" s="135"/>
      <c r="D8" s="5"/>
      <c r="E8" s="2"/>
      <c r="F8" s="78"/>
    </row>
    <row r="9" spans="1:6" ht="12.75" customHeight="1">
      <c r="A9" s="1559" t="s">
        <v>613</v>
      </c>
      <c r="B9" s="1554" t="s">
        <v>620</v>
      </c>
      <c r="C9" s="1557" t="s">
        <v>612</v>
      </c>
      <c r="D9" s="1558" t="s">
        <v>617</v>
      </c>
      <c r="E9" s="1539" t="s">
        <v>623</v>
      </c>
      <c r="F9" s="1534"/>
    </row>
    <row r="10" spans="1:6" ht="12.75" customHeight="1">
      <c r="A10" s="1560"/>
      <c r="B10" s="1555"/>
      <c r="C10" s="1557"/>
      <c r="D10" s="1558"/>
      <c r="E10" s="1535" t="s">
        <v>611</v>
      </c>
      <c r="F10" s="1536"/>
    </row>
    <row r="11" spans="1:6" ht="12.75">
      <c r="A11" s="1560"/>
      <c r="B11" s="1555"/>
      <c r="C11" s="1557"/>
      <c r="D11" s="1558"/>
      <c r="E11" s="1537"/>
      <c r="F11" s="1538"/>
    </row>
    <row r="12" spans="1:6" ht="12.75">
      <c r="A12" s="1560"/>
      <c r="B12" s="1555"/>
      <c r="C12" s="1557"/>
      <c r="D12" s="1558"/>
      <c r="E12" s="1537"/>
      <c r="F12" s="1538"/>
    </row>
    <row r="13" spans="1:6" ht="12.75">
      <c r="A13" s="1560"/>
      <c r="B13" s="1555"/>
      <c r="C13" s="1557"/>
      <c r="D13" s="1558"/>
      <c r="E13" s="1537"/>
      <c r="F13" s="1538"/>
    </row>
    <row r="14" spans="1:6" ht="3" customHeight="1">
      <c r="A14" s="1560"/>
      <c r="B14" s="1555"/>
      <c r="C14" s="1557"/>
      <c r="D14" s="1558"/>
      <c r="E14" s="1563"/>
      <c r="F14" s="1564"/>
    </row>
    <row r="15" spans="1:6" ht="12.75" customHeight="1" hidden="1">
      <c r="A15" s="1561"/>
      <c r="B15" s="1556"/>
      <c r="C15" s="1557"/>
      <c r="D15" s="1558"/>
      <c r="E15" s="15" t="s">
        <v>615</v>
      </c>
      <c r="F15" s="79" t="s">
        <v>616</v>
      </c>
    </row>
    <row r="16" spans="1:6" ht="12.75">
      <c r="A16" s="16" t="s">
        <v>607</v>
      </c>
      <c r="B16" s="138"/>
      <c r="C16" s="138"/>
      <c r="D16" s="138"/>
      <c r="E16" s="139" t="s">
        <v>615</v>
      </c>
      <c r="F16" s="252" t="s">
        <v>616</v>
      </c>
    </row>
    <row r="17" spans="1:14" s="22" customFormat="1" ht="45.75" thickBot="1">
      <c r="A17" s="253">
        <v>1</v>
      </c>
      <c r="B17" s="254" t="s">
        <v>625</v>
      </c>
      <c r="C17" s="255" t="s">
        <v>571</v>
      </c>
      <c r="D17" s="256">
        <v>5</v>
      </c>
      <c r="E17" s="257">
        <v>42746</v>
      </c>
      <c r="F17" s="258">
        <v>7500</v>
      </c>
      <c r="G17" s="259">
        <f>SUM(F17)</f>
        <v>7500</v>
      </c>
      <c r="H17" s="132"/>
      <c r="I17" s="132"/>
      <c r="J17" s="1"/>
      <c r="K17" s="1"/>
      <c r="L17" s="1"/>
      <c r="M17"/>
      <c r="N17"/>
    </row>
    <row r="18" spans="1:14" s="22" customFormat="1" ht="16.5">
      <c r="A18" s="260">
        <v>2</v>
      </c>
      <c r="B18" s="261" t="s">
        <v>550</v>
      </c>
      <c r="C18" s="262" t="s">
        <v>551</v>
      </c>
      <c r="D18" s="263">
        <v>39</v>
      </c>
      <c r="E18" s="264">
        <v>42751</v>
      </c>
      <c r="F18" s="429">
        <v>750</v>
      </c>
      <c r="G18" s="132"/>
      <c r="H18" s="1565" t="s">
        <v>567</v>
      </c>
      <c r="I18" s="1565"/>
      <c r="J18" s="1565"/>
      <c r="K18" s="1565"/>
      <c r="L18" s="1"/>
      <c r="M18"/>
      <c r="N18"/>
    </row>
    <row r="19" spans="1:12" s="22" customFormat="1" ht="33">
      <c r="A19" s="26">
        <v>3</v>
      </c>
      <c r="B19" s="89" t="s">
        <v>569</v>
      </c>
      <c r="C19" s="62" t="s">
        <v>553</v>
      </c>
      <c r="D19" s="44">
        <v>184</v>
      </c>
      <c r="E19" s="36">
        <v>42751</v>
      </c>
      <c r="F19" s="82">
        <v>7500</v>
      </c>
      <c r="G19" s="151"/>
      <c r="H19" s="151"/>
      <c r="I19" s="151"/>
      <c r="J19" s="88"/>
      <c r="K19" s="88"/>
      <c r="L19" s="88"/>
    </row>
    <row r="20" spans="1:14" s="251" customFormat="1" ht="33">
      <c r="A20" s="26">
        <v>4</v>
      </c>
      <c r="B20" s="89" t="s">
        <v>569</v>
      </c>
      <c r="C20" s="62" t="s">
        <v>554</v>
      </c>
      <c r="D20" s="39">
        <v>182</v>
      </c>
      <c r="E20" s="36">
        <v>42751</v>
      </c>
      <c r="F20" s="82">
        <v>7500</v>
      </c>
      <c r="G20" s="430"/>
      <c r="H20" s="431"/>
      <c r="I20" s="432"/>
      <c r="J20" s="432"/>
      <c r="K20" s="382"/>
      <c r="L20" s="382"/>
      <c r="M20" s="22"/>
      <c r="N20" s="22"/>
    </row>
    <row r="21" spans="1:14" s="251" customFormat="1" ht="33">
      <c r="A21" s="26">
        <v>5</v>
      </c>
      <c r="B21" s="34" t="s">
        <v>569</v>
      </c>
      <c r="C21" s="62" t="s">
        <v>552</v>
      </c>
      <c r="D21" s="39">
        <v>181</v>
      </c>
      <c r="E21" s="36">
        <v>42751</v>
      </c>
      <c r="F21" s="82">
        <v>7500</v>
      </c>
      <c r="G21" s="133"/>
      <c r="H21" s="133"/>
      <c r="I21" s="133"/>
      <c r="J21" s="47"/>
      <c r="K21" s="88"/>
      <c r="L21" s="88"/>
      <c r="M21" s="22"/>
      <c r="N21" s="22"/>
    </row>
    <row r="22" spans="1:14" s="251" customFormat="1" ht="24.75">
      <c r="A22" s="26">
        <v>6</v>
      </c>
      <c r="B22" s="34" t="s">
        <v>621</v>
      </c>
      <c r="C22" s="62" t="s">
        <v>561</v>
      </c>
      <c r="D22" s="70">
        <v>3</v>
      </c>
      <c r="E22" s="36">
        <v>42751</v>
      </c>
      <c r="F22" s="82">
        <v>7500</v>
      </c>
      <c r="G22" s="158"/>
      <c r="H22" s="158"/>
      <c r="I22" s="158"/>
      <c r="J22" s="295"/>
      <c r="K22" s="88"/>
      <c r="L22" s="88"/>
      <c r="M22" s="22"/>
      <c r="N22" s="22"/>
    </row>
    <row r="23" spans="1:14" s="251" customFormat="1" ht="24.75">
      <c r="A23" s="26">
        <v>7</v>
      </c>
      <c r="B23" s="34" t="s">
        <v>569</v>
      </c>
      <c r="C23" s="62" t="s">
        <v>563</v>
      </c>
      <c r="D23" s="44">
        <v>183</v>
      </c>
      <c r="E23" s="36">
        <v>42751</v>
      </c>
      <c r="F23" s="82">
        <v>7500</v>
      </c>
      <c r="G23" s="151"/>
      <c r="H23" s="151"/>
      <c r="I23" s="151"/>
      <c r="J23" s="88"/>
      <c r="K23" s="88"/>
      <c r="L23" s="88"/>
      <c r="M23" s="22"/>
      <c r="N23" s="22"/>
    </row>
    <row r="24" spans="1:14" s="251" customFormat="1" ht="30" thickBot="1">
      <c r="A24" s="253">
        <v>8</v>
      </c>
      <c r="B24" s="254" t="s">
        <v>621</v>
      </c>
      <c r="C24" s="268" t="s">
        <v>564</v>
      </c>
      <c r="D24" s="269">
        <v>4</v>
      </c>
      <c r="E24" s="257">
        <v>42751</v>
      </c>
      <c r="F24" s="258">
        <v>7500</v>
      </c>
      <c r="G24" s="272">
        <f>SUM(F18:F24)</f>
        <v>45750</v>
      </c>
      <c r="H24" s="151"/>
      <c r="I24" s="151"/>
      <c r="J24" s="88"/>
      <c r="K24" s="88"/>
      <c r="L24" s="88"/>
      <c r="M24" s="22"/>
      <c r="N24" s="22"/>
    </row>
    <row r="25" spans="1:14" s="251" customFormat="1" ht="25.5" thickBot="1">
      <c r="A25" s="500">
        <v>9</v>
      </c>
      <c r="B25" s="501" t="s">
        <v>626</v>
      </c>
      <c r="C25" s="274" t="s">
        <v>629</v>
      </c>
      <c r="D25" s="275">
        <v>35</v>
      </c>
      <c r="E25" s="276">
        <v>42753</v>
      </c>
      <c r="F25" s="277">
        <v>7500</v>
      </c>
      <c r="G25" s="502">
        <f>SUM(F25)</f>
        <v>7500</v>
      </c>
      <c r="H25" s="151"/>
      <c r="I25" s="151"/>
      <c r="J25" s="88"/>
      <c r="K25" s="88"/>
      <c r="L25" s="88"/>
      <c r="M25" s="22"/>
      <c r="N25" s="22"/>
    </row>
    <row r="26" spans="1:14" s="251" customFormat="1" ht="17.25" thickBot="1">
      <c r="A26" s="500">
        <v>10</v>
      </c>
      <c r="B26" s="501" t="s">
        <v>634</v>
      </c>
      <c r="C26" s="274" t="s">
        <v>635</v>
      </c>
      <c r="D26" s="275">
        <v>18836</v>
      </c>
      <c r="E26" s="276">
        <v>42754</v>
      </c>
      <c r="F26" s="277">
        <v>7500</v>
      </c>
      <c r="G26" s="502">
        <f>SUM(F26)</f>
        <v>7500</v>
      </c>
      <c r="H26" s="151"/>
      <c r="I26" s="151"/>
      <c r="J26" s="88"/>
      <c r="K26" s="88"/>
      <c r="L26" s="88"/>
      <c r="M26" s="22"/>
      <c r="N26" s="22"/>
    </row>
    <row r="27" spans="1:14" s="251" customFormat="1" ht="33.75">
      <c r="A27" s="260">
        <v>11</v>
      </c>
      <c r="B27" s="261" t="s">
        <v>642</v>
      </c>
      <c r="C27" s="262" t="s">
        <v>643</v>
      </c>
      <c r="D27" s="265">
        <v>1</v>
      </c>
      <c r="E27" s="266">
        <v>42753</v>
      </c>
      <c r="F27" s="267">
        <v>7500</v>
      </c>
      <c r="G27" s="142"/>
      <c r="H27" s="151"/>
      <c r="I27" s="151"/>
      <c r="J27" s="88"/>
      <c r="K27" s="88"/>
      <c r="L27" s="88"/>
      <c r="M27" s="22"/>
      <c r="N27" s="22"/>
    </row>
    <row r="28" spans="1:14" s="251" customFormat="1" ht="17.25" thickBot="1">
      <c r="A28" s="253">
        <v>12</v>
      </c>
      <c r="B28" s="503" t="s">
        <v>644</v>
      </c>
      <c r="C28" s="504" t="s">
        <v>645</v>
      </c>
      <c r="D28" s="269">
        <v>279922</v>
      </c>
      <c r="E28" s="270">
        <v>42706</v>
      </c>
      <c r="F28" s="505">
        <v>-10000</v>
      </c>
      <c r="G28" s="506">
        <f>SUM(F27:F28)</f>
        <v>-2500</v>
      </c>
      <c r="H28" s="1566" t="s">
        <v>646</v>
      </c>
      <c r="I28" s="1567"/>
      <c r="J28" s="22"/>
      <c r="K28" s="22"/>
      <c r="L28" s="22"/>
      <c r="M28" s="22"/>
      <c r="N28" s="22"/>
    </row>
    <row r="29" spans="1:14" s="251" customFormat="1" ht="17.25" thickBot="1">
      <c r="A29" s="500">
        <v>13</v>
      </c>
      <c r="B29" s="273" t="s">
        <v>647</v>
      </c>
      <c r="C29" s="274" t="s">
        <v>648</v>
      </c>
      <c r="D29" s="275">
        <v>118</v>
      </c>
      <c r="E29" s="276">
        <v>42758</v>
      </c>
      <c r="F29" s="277">
        <v>7500</v>
      </c>
      <c r="G29" s="502">
        <f>SUM(F29)</f>
        <v>7500</v>
      </c>
      <c r="H29" s="151"/>
      <c r="I29" s="154"/>
      <c r="J29" s="22"/>
      <c r="K29" s="22"/>
      <c r="L29" s="22"/>
      <c r="M29" s="22"/>
      <c r="N29" s="22"/>
    </row>
    <row r="30" spans="1:14" s="251" customFormat="1" ht="25.5" thickBot="1">
      <c r="A30" s="500">
        <v>14</v>
      </c>
      <c r="B30" s="273" t="s">
        <v>650</v>
      </c>
      <c r="C30" s="274" t="s">
        <v>651</v>
      </c>
      <c r="D30" s="275">
        <v>27</v>
      </c>
      <c r="E30" s="276">
        <v>42760</v>
      </c>
      <c r="F30" s="277">
        <v>7500</v>
      </c>
      <c r="G30" s="502">
        <f>SUM(F30)</f>
        <v>7500</v>
      </c>
      <c r="H30" s="151"/>
      <c r="I30" s="151"/>
      <c r="J30" s="88"/>
      <c r="K30" s="88"/>
      <c r="L30" s="22"/>
      <c r="M30" s="22"/>
      <c r="N30" s="22"/>
    </row>
    <row r="31" spans="1:14" s="251" customFormat="1" ht="12.75">
      <c r="A31" s="260">
        <v>15</v>
      </c>
      <c r="B31" s="261" t="s">
        <v>658</v>
      </c>
      <c r="C31" s="262" t="s">
        <v>659</v>
      </c>
      <c r="D31" s="265">
        <v>140</v>
      </c>
      <c r="E31" s="266">
        <v>42761</v>
      </c>
      <c r="F31" s="267">
        <v>7500</v>
      </c>
      <c r="G31" s="142"/>
      <c r="H31" s="151"/>
      <c r="I31" s="151"/>
      <c r="J31" s="88"/>
      <c r="K31" s="88"/>
      <c r="L31" s="22"/>
      <c r="M31" s="22"/>
      <c r="N31" s="22"/>
    </row>
    <row r="32" spans="1:14" s="251" customFormat="1" ht="24.75">
      <c r="A32" s="26">
        <v>16</v>
      </c>
      <c r="B32" s="89" t="s">
        <v>660</v>
      </c>
      <c r="C32" s="62" t="s">
        <v>661</v>
      </c>
      <c r="D32" s="44">
        <v>894868</v>
      </c>
      <c r="E32" s="45">
        <v>42761</v>
      </c>
      <c r="F32" s="85">
        <v>7500</v>
      </c>
      <c r="G32" s="142"/>
      <c r="H32" s="151"/>
      <c r="I32" s="151"/>
      <c r="J32" s="88"/>
      <c r="K32" s="88"/>
      <c r="L32" s="22"/>
      <c r="M32" s="22"/>
      <c r="N32" s="22"/>
    </row>
    <row r="33" spans="1:14" s="251" customFormat="1" ht="23.25" thickBot="1">
      <c r="A33" s="289">
        <v>17</v>
      </c>
      <c r="B33" s="254" t="s">
        <v>662</v>
      </c>
      <c r="C33" s="255" t="s">
        <v>663</v>
      </c>
      <c r="D33" s="269">
        <v>161</v>
      </c>
      <c r="E33" s="270">
        <v>42761</v>
      </c>
      <c r="F33" s="508">
        <v>750</v>
      </c>
      <c r="G33" s="272">
        <f>SUM(F31:F33)</f>
        <v>15750</v>
      </c>
      <c r="H33" s="1568" t="s">
        <v>664</v>
      </c>
      <c r="I33" s="1568"/>
      <c r="J33" s="1568"/>
      <c r="K33" s="383"/>
      <c r="L33" s="154"/>
      <c r="M33" s="22"/>
      <c r="N33" s="22"/>
    </row>
    <row r="34" spans="1:14" s="251" customFormat="1" ht="24">
      <c r="A34" s="288">
        <v>18</v>
      </c>
      <c r="B34" s="511" t="s">
        <v>669</v>
      </c>
      <c r="C34" s="509" t="s">
        <v>670</v>
      </c>
      <c r="D34" s="265">
        <v>421</v>
      </c>
      <c r="E34" s="266">
        <v>42751</v>
      </c>
      <c r="F34" s="267">
        <v>7500</v>
      </c>
      <c r="G34" s="151"/>
      <c r="H34" s="151"/>
      <c r="I34" s="1569" t="s">
        <v>676</v>
      </c>
      <c r="J34" s="1569"/>
      <c r="K34" s="1569"/>
      <c r="L34" s="22"/>
      <c r="M34" s="22"/>
      <c r="N34" s="22"/>
    </row>
    <row r="35" spans="1:14" s="251" customFormat="1" ht="24">
      <c r="A35" s="42">
        <v>19</v>
      </c>
      <c r="B35" s="384" t="s">
        <v>673</v>
      </c>
      <c r="C35" s="328" t="s">
        <v>674</v>
      </c>
      <c r="D35" s="44">
        <v>367</v>
      </c>
      <c r="E35" s="45">
        <v>42751</v>
      </c>
      <c r="F35" s="85">
        <v>7500</v>
      </c>
      <c r="G35" s="151"/>
      <c r="H35" s="151"/>
      <c r="I35" s="1569"/>
      <c r="J35" s="1569"/>
      <c r="K35" s="1569"/>
      <c r="L35" s="22"/>
      <c r="M35" s="22"/>
      <c r="N35" s="22"/>
    </row>
    <row r="36" spans="1:14" s="251" customFormat="1" ht="24.75" thickBot="1">
      <c r="A36" s="289">
        <v>20</v>
      </c>
      <c r="B36" s="512" t="s">
        <v>673</v>
      </c>
      <c r="C36" s="510" t="s">
        <v>675</v>
      </c>
      <c r="D36" s="269">
        <v>366</v>
      </c>
      <c r="E36" s="270">
        <v>42751</v>
      </c>
      <c r="F36" s="271">
        <v>7500</v>
      </c>
      <c r="G36" s="272">
        <f>SUM(F34:F36)</f>
        <v>22500</v>
      </c>
      <c r="H36" s="144"/>
      <c r="I36" s="1569"/>
      <c r="J36" s="1569"/>
      <c r="K36" s="1569"/>
      <c r="L36" s="65"/>
      <c r="M36" s="65"/>
      <c r="N36" s="65"/>
    </row>
    <row r="37" spans="1:14" s="251" customFormat="1" ht="12.75">
      <c r="A37" s="288">
        <v>21</v>
      </c>
      <c r="B37" s="261"/>
      <c r="C37" s="262"/>
      <c r="D37" s="265"/>
      <c r="E37" s="266"/>
      <c r="F37" s="267"/>
      <c r="G37" s="142"/>
      <c r="H37" s="151"/>
      <c r="I37" s="151"/>
      <c r="J37" s="88"/>
      <c r="K37" s="88"/>
      <c r="L37" s="22"/>
      <c r="M37" s="22"/>
      <c r="N37" s="22"/>
    </row>
    <row r="38" spans="1:14" s="251" customFormat="1" ht="12.75">
      <c r="A38" s="26">
        <v>22</v>
      </c>
      <c r="B38" s="87"/>
      <c r="C38" s="62"/>
      <c r="D38" s="44"/>
      <c r="E38" s="45"/>
      <c r="F38" s="85"/>
      <c r="G38" s="142"/>
      <c r="H38" s="151"/>
      <c r="I38" s="151"/>
      <c r="J38" s="88"/>
      <c r="K38" s="88"/>
      <c r="L38" s="22"/>
      <c r="M38" s="22"/>
      <c r="N38" s="22"/>
    </row>
    <row r="39" spans="1:11" s="65" customFormat="1" ht="8.25">
      <c r="A39" s="90">
        <v>23</v>
      </c>
      <c r="B39" s="62"/>
      <c r="C39" s="62"/>
      <c r="D39" s="63"/>
      <c r="E39" s="122"/>
      <c r="F39" s="83"/>
      <c r="G39" s="144"/>
      <c r="H39" s="144"/>
      <c r="I39" s="145"/>
      <c r="K39" s="375"/>
    </row>
    <row r="40" spans="1:11" s="65" customFormat="1" ht="8.25">
      <c r="A40" s="90">
        <v>24</v>
      </c>
      <c r="B40" s="105"/>
      <c r="C40" s="105"/>
      <c r="D40" s="129"/>
      <c r="E40" s="130"/>
      <c r="F40" s="170"/>
      <c r="G40" s="171"/>
      <c r="H40" s="144"/>
      <c r="I40" s="145"/>
      <c r="K40" s="375"/>
    </row>
    <row r="41" spans="1:9" s="65" customFormat="1" ht="8.25">
      <c r="A41" s="90">
        <v>25</v>
      </c>
      <c r="B41" s="62"/>
      <c r="C41" s="62"/>
      <c r="D41" s="63"/>
      <c r="E41" s="122"/>
      <c r="F41" s="83"/>
      <c r="G41" s="144"/>
      <c r="H41" s="144"/>
      <c r="I41" s="145"/>
    </row>
    <row r="42" spans="1:9" s="65" customFormat="1" ht="8.25">
      <c r="A42" s="90">
        <v>26</v>
      </c>
      <c r="B42" s="62"/>
      <c r="C42" s="62"/>
      <c r="D42" s="63"/>
      <c r="E42" s="122"/>
      <c r="F42" s="83"/>
      <c r="G42" s="144"/>
      <c r="H42" s="144"/>
      <c r="I42" s="145"/>
    </row>
    <row r="43" spans="1:9" s="65" customFormat="1" ht="8.25">
      <c r="A43" s="90">
        <v>27</v>
      </c>
      <c r="B43" s="62"/>
      <c r="C43" s="62"/>
      <c r="D43" s="63"/>
      <c r="E43" s="122"/>
      <c r="F43" s="83"/>
      <c r="G43" s="144"/>
      <c r="H43" s="144"/>
      <c r="I43" s="145"/>
    </row>
    <row r="44" spans="1:9" s="65" customFormat="1" ht="8.25">
      <c r="A44" s="90">
        <v>28</v>
      </c>
      <c r="B44" s="62"/>
      <c r="C44" s="62"/>
      <c r="D44" s="63"/>
      <c r="E44" s="122"/>
      <c r="F44" s="83"/>
      <c r="G44" s="144"/>
      <c r="H44" s="144"/>
      <c r="I44" s="145"/>
    </row>
    <row r="45" spans="1:9" s="65" customFormat="1" ht="8.25">
      <c r="A45" s="90">
        <v>29</v>
      </c>
      <c r="B45" s="62"/>
      <c r="C45" s="62"/>
      <c r="D45" s="63"/>
      <c r="E45" s="122"/>
      <c r="F45" s="83"/>
      <c r="G45" s="144"/>
      <c r="H45" s="144"/>
      <c r="I45" s="145"/>
    </row>
    <row r="46" spans="1:9" s="65" customFormat="1" ht="8.25">
      <c r="A46" s="90">
        <v>30</v>
      </c>
      <c r="B46" s="62"/>
      <c r="C46" s="62"/>
      <c r="D46" s="63"/>
      <c r="E46" s="122"/>
      <c r="F46" s="83"/>
      <c r="G46" s="144"/>
      <c r="H46" s="144"/>
      <c r="I46" s="145"/>
    </row>
    <row r="47" spans="1:9" s="65" customFormat="1" ht="8.25">
      <c r="A47" s="146">
        <v>31</v>
      </c>
      <c r="B47" s="66"/>
      <c r="C47" s="66"/>
      <c r="D47" s="67"/>
      <c r="E47" s="126"/>
      <c r="F47" s="84"/>
      <c r="G47" s="147"/>
      <c r="H47" s="144"/>
      <c r="I47" s="145"/>
    </row>
    <row r="48" spans="1:9" s="65" customFormat="1" ht="8.25">
      <c r="A48" s="146">
        <v>32</v>
      </c>
      <c r="B48" s="66"/>
      <c r="C48" s="66"/>
      <c r="D48" s="67"/>
      <c r="E48" s="126"/>
      <c r="F48" s="84"/>
      <c r="G48" s="147"/>
      <c r="H48" s="144"/>
      <c r="I48" s="145"/>
    </row>
    <row r="49" spans="1:9" s="65" customFormat="1" ht="8.25">
      <c r="A49" s="146">
        <v>33</v>
      </c>
      <c r="B49" s="66"/>
      <c r="C49" s="66"/>
      <c r="D49" s="67"/>
      <c r="E49" s="126"/>
      <c r="F49" s="84"/>
      <c r="G49" s="147"/>
      <c r="H49" s="144"/>
      <c r="I49" s="145"/>
    </row>
    <row r="50" spans="1:9" s="65" customFormat="1" ht="8.25">
      <c r="A50" s="90">
        <v>34</v>
      </c>
      <c r="B50" s="62"/>
      <c r="C50" s="62"/>
      <c r="D50" s="63"/>
      <c r="E50" s="122"/>
      <c r="F50" s="83"/>
      <c r="G50" s="144"/>
      <c r="H50" s="144"/>
      <c r="I50" s="145"/>
    </row>
    <row r="51" spans="1:9" s="65" customFormat="1" ht="8.25">
      <c r="A51" s="90">
        <v>35</v>
      </c>
      <c r="B51" s="62"/>
      <c r="C51" s="62"/>
      <c r="D51" s="63"/>
      <c r="E51" s="122"/>
      <c r="F51" s="83"/>
      <c r="G51" s="144"/>
      <c r="H51" s="144"/>
      <c r="I51" s="145"/>
    </row>
    <row r="52" spans="1:9" s="65" customFormat="1" ht="8.25">
      <c r="A52" s="90">
        <v>36</v>
      </c>
      <c r="B52" s="62"/>
      <c r="C52" s="62"/>
      <c r="D52" s="63"/>
      <c r="E52" s="122"/>
      <c r="F52" s="83"/>
      <c r="G52" s="144"/>
      <c r="H52" s="144"/>
      <c r="I52" s="145"/>
    </row>
    <row r="53" spans="1:9" s="65" customFormat="1" ht="8.25">
      <c r="A53" s="90">
        <v>37</v>
      </c>
      <c r="B53" s="62"/>
      <c r="C53" s="62"/>
      <c r="D53" s="63"/>
      <c r="E53" s="122"/>
      <c r="F53" s="83"/>
      <c r="G53" s="144"/>
      <c r="H53" s="144"/>
      <c r="I53" s="145"/>
    </row>
    <row r="54" spans="1:9" s="65" customFormat="1" ht="8.25">
      <c r="A54" s="90">
        <v>38</v>
      </c>
      <c r="B54" s="62"/>
      <c r="C54" s="62"/>
      <c r="D54" s="63"/>
      <c r="E54" s="122"/>
      <c r="F54" s="83"/>
      <c r="G54" s="144"/>
      <c r="H54" s="144"/>
      <c r="I54" s="145"/>
    </row>
    <row r="55" spans="1:9" s="65" customFormat="1" ht="8.25">
      <c r="A55" s="90">
        <v>39</v>
      </c>
      <c r="B55" s="62"/>
      <c r="C55" s="62"/>
      <c r="D55" s="63"/>
      <c r="E55" s="122"/>
      <c r="F55" s="83"/>
      <c r="G55" s="144"/>
      <c r="H55" s="144"/>
      <c r="I55" s="145"/>
    </row>
    <row r="56" spans="1:9" s="65" customFormat="1" ht="8.25">
      <c r="A56" s="90">
        <v>40</v>
      </c>
      <c r="B56" s="62"/>
      <c r="C56" s="62"/>
      <c r="D56" s="63"/>
      <c r="E56" s="122"/>
      <c r="F56" s="83"/>
      <c r="G56" s="144"/>
      <c r="H56" s="144"/>
      <c r="I56" s="145"/>
    </row>
    <row r="57" spans="1:8" s="65" customFormat="1" ht="8.25">
      <c r="A57" s="90"/>
      <c r="B57" s="62"/>
      <c r="C57" s="62"/>
      <c r="D57" s="63"/>
      <c r="E57" s="122"/>
      <c r="F57" s="83"/>
      <c r="G57" s="64"/>
      <c r="H57" s="64"/>
    </row>
    <row r="58" spans="1:7" ht="12.75">
      <c r="A58" s="4"/>
      <c r="B58" s="18"/>
      <c r="C58" s="95"/>
      <c r="D58" s="7"/>
      <c r="E58" s="140" t="s">
        <v>577</v>
      </c>
      <c r="F58" s="532">
        <f>SUM(F17:F57)</f>
        <v>119000</v>
      </c>
      <c r="G58" s="1"/>
    </row>
    <row r="59" spans="1:7" ht="12.75">
      <c r="A59" s="4"/>
      <c r="B59" s="18"/>
      <c r="C59" s="95"/>
      <c r="D59" s="7"/>
      <c r="E59" s="323" t="s">
        <v>597</v>
      </c>
      <c r="F59" s="320">
        <v>119000</v>
      </c>
      <c r="G59" s="141"/>
    </row>
    <row r="60" spans="1:6" ht="12.75">
      <c r="A60" s="1562" t="s">
        <v>608</v>
      </c>
      <c r="B60" s="1562"/>
      <c r="C60" s="1562"/>
      <c r="D60" s="1562"/>
      <c r="E60" s="1562"/>
      <c r="F60" s="1562"/>
    </row>
    <row r="61" spans="1:13" ht="13.5" thickBot="1">
      <c r="A61" s="1500">
        <v>1</v>
      </c>
      <c r="B61" s="1501" t="s">
        <v>652</v>
      </c>
      <c r="C61" s="1502" t="s">
        <v>653</v>
      </c>
      <c r="D61" s="1503">
        <v>49</v>
      </c>
      <c r="E61" s="1504">
        <v>42760</v>
      </c>
      <c r="F61" s="1505">
        <v>750</v>
      </c>
      <c r="G61" s="272">
        <f>SUM(F61)</f>
        <v>750</v>
      </c>
      <c r="H61" s="1570" t="s">
        <v>8</v>
      </c>
      <c r="I61" s="1570"/>
      <c r="J61" s="1571" t="s">
        <v>301</v>
      </c>
      <c r="K61" s="1571"/>
      <c r="L61" s="1571"/>
      <c r="M61" s="1571"/>
    </row>
    <row r="62" spans="1:12" ht="24.75" thickBot="1">
      <c r="A62" s="519">
        <v>2</v>
      </c>
      <c r="B62" s="501" t="s">
        <v>671</v>
      </c>
      <c r="C62" s="520" t="s">
        <v>672</v>
      </c>
      <c r="D62" s="521">
        <v>640</v>
      </c>
      <c r="E62" s="522">
        <v>42752</v>
      </c>
      <c r="F62" s="523">
        <v>750</v>
      </c>
      <c r="G62" s="291">
        <f>SUM(F62)</f>
        <v>750</v>
      </c>
      <c r="H62" s="132"/>
      <c r="I62" s="132"/>
      <c r="J62" s="132"/>
      <c r="K62" s="132"/>
      <c r="L62" s="1"/>
    </row>
    <row r="63" spans="1:12" ht="12.75">
      <c r="A63" s="513">
        <v>3</v>
      </c>
      <c r="B63" s="514"/>
      <c r="C63" s="515"/>
      <c r="D63" s="516"/>
      <c r="E63" s="517"/>
      <c r="F63" s="518"/>
      <c r="G63" s="386"/>
      <c r="H63" s="132"/>
      <c r="I63" s="1"/>
      <c r="J63" s="1"/>
      <c r="K63" s="1"/>
      <c r="L63" s="1"/>
    </row>
    <row r="64" spans="1:8" ht="12.75">
      <c r="A64" s="4">
        <v>4</v>
      </c>
      <c r="B64" s="34"/>
      <c r="C64" s="62"/>
      <c r="D64" s="35"/>
      <c r="E64" s="36"/>
      <c r="F64" s="82"/>
      <c r="G64" s="132"/>
      <c r="H64" s="131"/>
    </row>
    <row r="65" spans="1:8" s="65" customFormat="1" ht="8.25">
      <c r="A65" s="90">
        <v>5</v>
      </c>
      <c r="B65" s="62"/>
      <c r="C65" s="62"/>
      <c r="D65" s="63"/>
      <c r="E65" s="122"/>
      <c r="F65" s="83"/>
      <c r="G65" s="144"/>
      <c r="H65" s="145"/>
    </row>
    <row r="66" spans="1:8" s="65" customFormat="1" ht="8.25">
      <c r="A66" s="90">
        <v>6</v>
      </c>
      <c r="B66" s="62"/>
      <c r="C66" s="62"/>
      <c r="D66" s="63"/>
      <c r="E66" s="122"/>
      <c r="F66" s="83"/>
      <c r="G66" s="144"/>
      <c r="H66" s="145"/>
    </row>
    <row r="67" spans="1:8" s="65" customFormat="1" ht="8.25">
      <c r="A67" s="90">
        <v>7</v>
      </c>
      <c r="B67" s="62"/>
      <c r="C67" s="62"/>
      <c r="D67" s="63"/>
      <c r="E67" s="122"/>
      <c r="F67" s="83"/>
      <c r="G67" s="144"/>
      <c r="H67" s="145"/>
    </row>
    <row r="68" spans="1:8" s="65" customFormat="1" ht="8.25">
      <c r="A68" s="146">
        <v>8</v>
      </c>
      <c r="B68" s="66"/>
      <c r="C68" s="66"/>
      <c r="D68" s="67"/>
      <c r="E68" s="126"/>
      <c r="F68" s="84"/>
      <c r="G68" s="147"/>
      <c r="H68" s="145"/>
    </row>
    <row r="69" spans="1:8" s="65" customFormat="1" ht="8.25">
      <c r="A69" s="146">
        <v>9</v>
      </c>
      <c r="B69" s="66"/>
      <c r="C69" s="66"/>
      <c r="D69" s="67"/>
      <c r="E69" s="126"/>
      <c r="F69" s="84"/>
      <c r="G69" s="147"/>
      <c r="H69" s="145"/>
    </row>
    <row r="70" spans="1:7" s="65" customFormat="1" ht="8.25">
      <c r="A70" s="90">
        <v>10</v>
      </c>
      <c r="B70" s="183"/>
      <c r="C70" s="183"/>
      <c r="D70" s="183"/>
      <c r="E70" s="119"/>
      <c r="F70" s="100"/>
      <c r="G70" s="64"/>
    </row>
    <row r="71" spans="1:7" s="65" customFormat="1" ht="8.25">
      <c r="A71" s="90">
        <v>11</v>
      </c>
      <c r="B71" s="95"/>
      <c r="C71" s="95"/>
      <c r="D71" s="96"/>
      <c r="E71" s="119"/>
      <c r="F71" s="100"/>
      <c r="G71" s="64"/>
    </row>
    <row r="72" spans="1:7" ht="12.75">
      <c r="A72" s="4"/>
      <c r="B72" s="18"/>
      <c r="C72" s="95"/>
      <c r="D72" s="7"/>
      <c r="E72" s="32"/>
      <c r="F72" s="391"/>
      <c r="G72" s="1"/>
    </row>
    <row r="73" spans="1:7" ht="12.75">
      <c r="A73" s="4"/>
      <c r="B73" s="18"/>
      <c r="C73" s="95"/>
      <c r="D73" s="7"/>
      <c r="E73" s="140" t="s">
        <v>577</v>
      </c>
      <c r="F73" s="532">
        <f>SUM(F61:F72)</f>
        <v>1500</v>
      </c>
      <c r="G73" s="1"/>
    </row>
    <row r="74" spans="1:7" ht="12.75">
      <c r="A74" s="4"/>
      <c r="B74" s="18"/>
      <c r="C74" s="95"/>
      <c r="D74" s="278"/>
      <c r="E74" s="323" t="s">
        <v>597</v>
      </c>
      <c r="F74" s="320">
        <v>1500</v>
      </c>
      <c r="G74" s="141"/>
    </row>
    <row r="75" spans="1:6" ht="12.75">
      <c r="A75" s="1562" t="s">
        <v>609</v>
      </c>
      <c r="B75" s="1562"/>
      <c r="C75" s="1562"/>
      <c r="D75" s="1562"/>
      <c r="E75" s="1562"/>
      <c r="F75" s="1562"/>
    </row>
    <row r="76" spans="1:7" ht="12.75">
      <c r="A76" s="26">
        <v>1</v>
      </c>
      <c r="B76" s="387"/>
      <c r="C76" s="388"/>
      <c r="D76" s="389"/>
      <c r="E76" s="390"/>
      <c r="F76" s="392"/>
      <c r="G76" s="142"/>
    </row>
    <row r="77" spans="1:7" ht="12.75">
      <c r="A77" s="26">
        <v>2</v>
      </c>
      <c r="B77" s="387"/>
      <c r="C77" s="388"/>
      <c r="D77" s="389"/>
      <c r="E77" s="390"/>
      <c r="F77" s="392"/>
      <c r="G77" s="132"/>
    </row>
    <row r="78" spans="1:7" ht="12.75">
      <c r="A78" s="26">
        <v>3</v>
      </c>
      <c r="B78" s="387"/>
      <c r="C78" s="388"/>
      <c r="D78" s="389"/>
      <c r="E78" s="390"/>
      <c r="F78" s="392"/>
      <c r="G78" s="160"/>
    </row>
    <row r="79" spans="1:7" ht="12.75">
      <c r="A79" s="26">
        <v>4</v>
      </c>
      <c r="B79" s="387"/>
      <c r="C79" s="388"/>
      <c r="D79" s="389"/>
      <c r="E79" s="390"/>
      <c r="F79" s="392"/>
      <c r="G79" s="160"/>
    </row>
    <row r="80" spans="1:7" ht="12.75">
      <c r="A80" s="26">
        <v>5</v>
      </c>
      <c r="B80" s="387"/>
      <c r="C80" s="388"/>
      <c r="D80" s="389"/>
      <c r="E80" s="390"/>
      <c r="F80" s="392"/>
      <c r="G80" s="142"/>
    </row>
    <row r="81" spans="1:8" ht="12.75">
      <c r="A81" s="26">
        <v>6</v>
      </c>
      <c r="B81" s="387"/>
      <c r="C81" s="388"/>
      <c r="D81" s="389"/>
      <c r="E81" s="390"/>
      <c r="F81" s="392"/>
      <c r="G81" s="142"/>
      <c r="H81" s="22"/>
    </row>
    <row r="82" spans="1:8" ht="12.75">
      <c r="A82" s="260"/>
      <c r="B82" s="279"/>
      <c r="C82" s="280"/>
      <c r="D82" s="281"/>
      <c r="E82" s="282"/>
      <c r="F82" s="393"/>
      <c r="G82" s="88"/>
      <c r="H82" s="22"/>
    </row>
    <row r="83" spans="1:8" ht="12.75">
      <c r="A83" s="260"/>
      <c r="B83" s="283"/>
      <c r="C83" s="284"/>
      <c r="D83" s="184"/>
      <c r="E83" s="140" t="s">
        <v>577</v>
      </c>
      <c r="F83" s="82">
        <f>SUM(F76:F82)</f>
        <v>0</v>
      </c>
      <c r="G83" s="1"/>
      <c r="H83" s="22"/>
    </row>
    <row r="84" spans="1:8" ht="12.75">
      <c r="A84" s="26"/>
      <c r="B84" s="285"/>
      <c r="C84" s="286"/>
      <c r="D84" s="287"/>
      <c r="E84" s="323" t="s">
        <v>597</v>
      </c>
      <c r="F84" s="320">
        <v>0</v>
      </c>
      <c r="G84" s="142"/>
      <c r="H84" s="22"/>
    </row>
    <row r="85" spans="1:6" ht="12.75">
      <c r="A85" s="1562" t="s">
        <v>610</v>
      </c>
      <c r="B85" s="1562"/>
      <c r="C85" s="1562"/>
      <c r="D85" s="1562"/>
      <c r="E85" s="1562"/>
      <c r="F85" s="1562"/>
    </row>
    <row r="86" spans="1:9" ht="17.25" thickBot="1">
      <c r="A86" s="289">
        <v>1</v>
      </c>
      <c r="B86" s="254" t="s">
        <v>622</v>
      </c>
      <c r="C86" s="255" t="s">
        <v>570</v>
      </c>
      <c r="D86" s="269">
        <v>31</v>
      </c>
      <c r="E86" s="270">
        <v>42745</v>
      </c>
      <c r="F86" s="271">
        <v>750</v>
      </c>
      <c r="G86" s="259">
        <f>SUM(F86)</f>
        <v>750</v>
      </c>
      <c r="H86" s="131"/>
      <c r="I86" s="131"/>
    </row>
    <row r="87" spans="1:9" ht="23.25" thickBot="1">
      <c r="A87" s="290">
        <v>2</v>
      </c>
      <c r="B87" s="273" t="s">
        <v>562</v>
      </c>
      <c r="C87" s="274" t="s">
        <v>562</v>
      </c>
      <c r="D87" s="275">
        <v>617349</v>
      </c>
      <c r="E87" s="276">
        <v>42751</v>
      </c>
      <c r="F87" s="277">
        <v>750</v>
      </c>
      <c r="G87" s="291">
        <f>SUM(F87)</f>
        <v>750</v>
      </c>
      <c r="H87" s="131"/>
      <c r="I87" s="131"/>
    </row>
    <row r="88" spans="1:9" ht="30" thickBot="1">
      <c r="A88" s="290">
        <v>3</v>
      </c>
      <c r="B88" s="273" t="s">
        <v>632</v>
      </c>
      <c r="C88" s="499" t="s">
        <v>633</v>
      </c>
      <c r="D88" s="275">
        <v>426</v>
      </c>
      <c r="E88" s="276">
        <v>42753</v>
      </c>
      <c r="F88" s="277">
        <v>750</v>
      </c>
      <c r="G88" s="291">
        <f>SUM(F88)</f>
        <v>750</v>
      </c>
      <c r="H88" s="131"/>
      <c r="I88" s="131"/>
    </row>
    <row r="89" spans="1:9" ht="13.5" thickBot="1">
      <c r="A89" s="290">
        <v>4</v>
      </c>
      <c r="B89" s="273" t="s">
        <v>649</v>
      </c>
      <c r="C89" s="274">
        <v>46000000</v>
      </c>
      <c r="D89" s="275">
        <v>118</v>
      </c>
      <c r="E89" s="276">
        <v>42759</v>
      </c>
      <c r="F89" s="277">
        <v>750</v>
      </c>
      <c r="G89" s="291">
        <f>SUM(F89)</f>
        <v>750</v>
      </c>
      <c r="H89" s="131"/>
      <c r="I89" s="131"/>
    </row>
    <row r="90" spans="1:9" ht="22.5">
      <c r="A90" s="288">
        <v>5</v>
      </c>
      <c r="B90" s="261" t="s">
        <v>654</v>
      </c>
      <c r="C90" s="262" t="s">
        <v>655</v>
      </c>
      <c r="D90" s="265">
        <v>122</v>
      </c>
      <c r="E90" s="266">
        <v>42760</v>
      </c>
      <c r="F90" s="267">
        <v>750</v>
      </c>
      <c r="G90" s="141"/>
      <c r="H90" s="131"/>
      <c r="I90" s="131"/>
    </row>
    <row r="91" spans="1:9" ht="25.5" thickBot="1">
      <c r="A91" s="289">
        <v>6</v>
      </c>
      <c r="B91" s="254" t="s">
        <v>656</v>
      </c>
      <c r="C91" s="255" t="s">
        <v>657</v>
      </c>
      <c r="D91" s="269">
        <v>202</v>
      </c>
      <c r="E91" s="270">
        <v>42760</v>
      </c>
      <c r="F91" s="271">
        <v>750</v>
      </c>
      <c r="G91" s="259">
        <f>SUM(F90:F91)</f>
        <v>1500</v>
      </c>
      <c r="H91" s="131"/>
      <c r="I91" s="131"/>
    </row>
    <row r="92" spans="1:9" ht="24.75">
      <c r="A92" s="288">
        <v>7</v>
      </c>
      <c r="B92" s="261" t="s">
        <v>665</v>
      </c>
      <c r="C92" s="262" t="s">
        <v>666</v>
      </c>
      <c r="D92" s="265">
        <v>121</v>
      </c>
      <c r="E92" s="266">
        <v>42762</v>
      </c>
      <c r="F92" s="267">
        <v>750</v>
      </c>
      <c r="G92" s="141"/>
      <c r="H92" s="131"/>
      <c r="I92" s="131"/>
    </row>
    <row r="93" spans="1:9" ht="17.25" thickBot="1">
      <c r="A93" s="289">
        <v>8</v>
      </c>
      <c r="B93" s="254" t="s">
        <v>667</v>
      </c>
      <c r="C93" s="255" t="s">
        <v>668</v>
      </c>
      <c r="D93" s="269">
        <v>194</v>
      </c>
      <c r="E93" s="270">
        <v>42762</v>
      </c>
      <c r="F93" s="271">
        <v>750</v>
      </c>
      <c r="G93" s="259">
        <f>SUM(F92:F93)</f>
        <v>1500</v>
      </c>
      <c r="H93" s="131"/>
      <c r="I93" s="131"/>
    </row>
    <row r="94" spans="1:9" s="22" customFormat="1" ht="12.75">
      <c r="A94" s="288">
        <v>9</v>
      </c>
      <c r="B94" s="533"/>
      <c r="C94" s="262"/>
      <c r="D94" s="265"/>
      <c r="E94" s="266"/>
      <c r="F94" s="267"/>
      <c r="G94" s="142"/>
      <c r="H94" s="154"/>
      <c r="I94" s="154"/>
    </row>
    <row r="95" spans="1:9" s="22" customFormat="1" ht="12.75">
      <c r="A95" s="42">
        <v>10</v>
      </c>
      <c r="B95" s="87"/>
      <c r="C95" s="62"/>
      <c r="D95" s="44"/>
      <c r="E95" s="45"/>
      <c r="F95" s="85"/>
      <c r="G95" s="142"/>
      <c r="H95" s="154"/>
      <c r="I95" s="154"/>
    </row>
    <row r="96" spans="1:9" s="22" customFormat="1" ht="12.75">
      <c r="A96" s="42">
        <v>11</v>
      </c>
      <c r="B96" s="87"/>
      <c r="C96" s="62"/>
      <c r="D96" s="44"/>
      <c r="E96" s="45"/>
      <c r="F96" s="85"/>
      <c r="G96" s="142"/>
      <c r="H96" s="154"/>
      <c r="I96" s="154"/>
    </row>
    <row r="97" spans="1:9" s="22" customFormat="1" ht="12.75">
      <c r="A97" s="42">
        <v>12</v>
      </c>
      <c r="B97" s="87"/>
      <c r="C97" s="62"/>
      <c r="D97" s="44"/>
      <c r="E97" s="45"/>
      <c r="F97" s="85"/>
      <c r="G97" s="142"/>
      <c r="H97" s="154"/>
      <c r="I97" s="154"/>
    </row>
    <row r="98" spans="1:9" s="368" customFormat="1" ht="12.75">
      <c r="A98" s="42">
        <v>13</v>
      </c>
      <c r="B98" s="394"/>
      <c r="C98" s="62"/>
      <c r="D98" s="39"/>
      <c r="E98" s="40"/>
      <c r="F98" s="385"/>
      <c r="G98" s="196"/>
      <c r="H98" s="534"/>
      <c r="I98" s="535"/>
    </row>
    <row r="99" spans="1:7" s="368" customFormat="1" ht="12.75">
      <c r="A99" s="369">
        <v>14</v>
      </c>
      <c r="B99" s="370"/>
      <c r="C99" s="62"/>
      <c r="D99" s="536"/>
      <c r="E99" s="371"/>
      <c r="F99" s="537"/>
      <c r="G99" s="538"/>
    </row>
    <row r="100" spans="1:7" s="368" customFormat="1" ht="12.75">
      <c r="A100" s="369">
        <v>15</v>
      </c>
      <c r="B100" s="370"/>
      <c r="C100" s="62"/>
      <c r="D100" s="536"/>
      <c r="E100" s="371"/>
      <c r="F100" s="537"/>
      <c r="G100" s="538"/>
    </row>
    <row r="101" spans="1:7" s="65" customFormat="1" ht="8.25">
      <c r="A101" s="101">
        <v>16</v>
      </c>
      <c r="B101" s="62"/>
      <c r="C101" s="62"/>
      <c r="D101" s="63"/>
      <c r="E101" s="122"/>
      <c r="F101" s="83"/>
      <c r="G101" s="64"/>
    </row>
    <row r="102" spans="1:7" s="65" customFormat="1" ht="8.25">
      <c r="A102" s="101">
        <v>17</v>
      </c>
      <c r="B102" s="62"/>
      <c r="C102" s="62"/>
      <c r="D102" s="63"/>
      <c r="E102" s="122"/>
      <c r="F102" s="83"/>
      <c r="G102" s="64"/>
    </row>
    <row r="103" spans="1:7" s="65" customFormat="1" ht="8.25">
      <c r="A103" s="101">
        <v>18</v>
      </c>
      <c r="B103" s="62"/>
      <c r="C103" s="62"/>
      <c r="D103" s="63"/>
      <c r="E103" s="122"/>
      <c r="F103" s="83"/>
      <c r="G103" s="64"/>
    </row>
    <row r="104" spans="1:7" s="65" customFormat="1" ht="8.25">
      <c r="A104" s="101">
        <v>19</v>
      </c>
      <c r="B104" s="123"/>
      <c r="C104" s="123"/>
      <c r="D104" s="123"/>
      <c r="E104" s="124"/>
      <c r="F104" s="103"/>
      <c r="G104" s="64"/>
    </row>
    <row r="105" spans="1:7" s="65" customFormat="1" ht="8.25">
      <c r="A105" s="101">
        <v>20</v>
      </c>
      <c r="B105" s="62"/>
      <c r="C105" s="62"/>
      <c r="D105" s="63"/>
      <c r="E105" s="124"/>
      <c r="F105" s="103"/>
      <c r="G105" s="64"/>
    </row>
    <row r="106" spans="1:7" s="65" customFormat="1" ht="8.25">
      <c r="A106" s="101">
        <v>21</v>
      </c>
      <c r="B106" s="62"/>
      <c r="C106" s="62"/>
      <c r="D106" s="63"/>
      <c r="E106" s="124"/>
      <c r="F106" s="103"/>
      <c r="G106" s="64"/>
    </row>
    <row r="107" spans="1:7" s="65" customFormat="1" ht="8.25">
      <c r="A107" s="101">
        <v>22</v>
      </c>
      <c r="B107" s="62"/>
      <c r="C107" s="62"/>
      <c r="D107" s="63"/>
      <c r="E107" s="124"/>
      <c r="F107" s="103"/>
      <c r="G107" s="64"/>
    </row>
    <row r="108" spans="1:7" s="65" customFormat="1" ht="8.25">
      <c r="A108" s="101">
        <v>23</v>
      </c>
      <c r="B108" s="62"/>
      <c r="C108" s="62"/>
      <c r="D108" s="63"/>
      <c r="E108" s="124"/>
      <c r="F108" s="103"/>
      <c r="G108" s="64"/>
    </row>
    <row r="109" spans="1:7" s="65" customFormat="1" ht="8.25">
      <c r="A109" s="101">
        <v>24</v>
      </c>
      <c r="B109" s="62"/>
      <c r="C109" s="62"/>
      <c r="D109" s="63"/>
      <c r="E109" s="124"/>
      <c r="F109" s="103"/>
      <c r="G109" s="64"/>
    </row>
    <row r="110" spans="1:7" s="65" customFormat="1" ht="8.25">
      <c r="A110" s="101">
        <v>25</v>
      </c>
      <c r="B110" s="62"/>
      <c r="C110" s="62"/>
      <c r="D110" s="63"/>
      <c r="E110" s="124"/>
      <c r="F110" s="103"/>
      <c r="G110" s="64"/>
    </row>
    <row r="111" spans="1:7" ht="12.75">
      <c r="A111" s="4"/>
      <c r="B111" s="19"/>
      <c r="C111" s="96"/>
      <c r="D111" s="7"/>
      <c r="E111" s="140" t="s">
        <v>577</v>
      </c>
      <c r="F111" s="532">
        <f>SUM(F86:F110)</f>
        <v>6000</v>
      </c>
      <c r="G111" s="1"/>
    </row>
    <row r="112" spans="1:7" ht="12.75">
      <c r="A112" s="4"/>
      <c r="B112" s="18"/>
      <c r="C112" s="95"/>
      <c r="D112" s="7"/>
      <c r="E112" s="323" t="s">
        <v>597</v>
      </c>
      <c r="F112" s="320">
        <v>6000</v>
      </c>
      <c r="G112" s="141"/>
    </row>
    <row r="113" spans="1:7" ht="12.75">
      <c r="A113" s="1"/>
      <c r="B113" s="8"/>
      <c r="C113" s="137"/>
      <c r="D113" s="6"/>
      <c r="E113" s="3"/>
      <c r="F113" s="86"/>
      <c r="G113" s="1"/>
    </row>
    <row r="114" spans="1:6" ht="12.75">
      <c r="A114" s="1552"/>
      <c r="B114" s="1552"/>
      <c r="C114" s="1552"/>
      <c r="D114" s="20"/>
      <c r="E114" s="20"/>
      <c r="F114" s="86"/>
    </row>
    <row r="115" spans="1:6" ht="12.75">
      <c r="A115" s="1"/>
      <c r="B115" s="8"/>
      <c r="C115" s="137"/>
      <c r="D115" s="6"/>
      <c r="E115" s="1"/>
      <c r="F115" s="86"/>
    </row>
    <row r="116" spans="1:6" ht="12.75">
      <c r="A116" s="1553" t="s">
        <v>618</v>
      </c>
      <c r="B116" s="1553"/>
      <c r="C116" s="1553"/>
      <c r="D116" s="11"/>
      <c r="E116" s="1"/>
      <c r="F116" s="86" t="s">
        <v>619</v>
      </c>
    </row>
    <row r="117" spans="1:6" ht="12.75">
      <c r="A117" s="1"/>
      <c r="B117" s="8"/>
      <c r="C117" s="137"/>
      <c r="D117" s="6"/>
      <c r="E117" s="1"/>
      <c r="F117" s="86"/>
    </row>
    <row r="118" spans="1:6" ht="12.75" customHeight="1">
      <c r="A118" s="1541" t="s">
        <v>574</v>
      </c>
      <c r="B118" s="1541"/>
      <c r="C118" s="1542" t="s">
        <v>575</v>
      </c>
      <c r="D118" s="1542"/>
      <c r="E118" s="1542"/>
      <c r="F118" s="1542"/>
    </row>
    <row r="119" spans="3:6" ht="12.75">
      <c r="C119" s="1542"/>
      <c r="D119" s="1542"/>
      <c r="E119" s="1542"/>
      <c r="F119" s="1542"/>
    </row>
    <row r="120" spans="3:6" ht="12.75">
      <c r="C120" s="1542"/>
      <c r="D120" s="1542"/>
      <c r="E120" s="1542"/>
      <c r="F120" s="1542"/>
    </row>
  </sheetData>
  <sheetProtection/>
  <mergeCells count="21">
    <mergeCell ref="H61:I61"/>
    <mergeCell ref="J61:M61"/>
    <mergeCell ref="H18:K18"/>
    <mergeCell ref="H28:I28"/>
    <mergeCell ref="H33:J33"/>
    <mergeCell ref="I34:K36"/>
    <mergeCell ref="A118:B118"/>
    <mergeCell ref="C118:F120"/>
    <mergeCell ref="B6:F6"/>
    <mergeCell ref="E9:F9"/>
    <mergeCell ref="E10:F14"/>
    <mergeCell ref="A60:F60"/>
    <mergeCell ref="E3:F3"/>
    <mergeCell ref="A114:C114"/>
    <mergeCell ref="A116:C116"/>
    <mergeCell ref="B9:B15"/>
    <mergeCell ref="C9:C15"/>
    <mergeCell ref="D9:D15"/>
    <mergeCell ref="A9:A15"/>
    <mergeCell ref="A75:F75"/>
    <mergeCell ref="A85:F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43">
      <selection activeCell="L62" sqref="L62"/>
    </sheetView>
  </sheetViews>
  <sheetFormatPr defaultColWidth="9.00390625" defaultRowHeight="12.75"/>
  <cols>
    <col min="1" max="1" width="4.25390625" style="0" customWidth="1"/>
    <col min="2" max="2" width="20.25390625" style="0" customWidth="1"/>
    <col min="3" max="3" width="16.25390625" style="25" customWidth="1"/>
    <col min="5" max="5" width="13.625" style="0" customWidth="1"/>
    <col min="6" max="6" width="18.375" style="0" bestFit="1" customWidth="1"/>
    <col min="7" max="7" width="14.125" style="0" customWidth="1"/>
  </cols>
  <sheetData>
    <row r="1" spans="1:6" ht="12.75">
      <c r="A1" s="1"/>
      <c r="B1" s="9"/>
      <c r="C1" s="9"/>
      <c r="D1" s="5"/>
      <c r="F1" t="s">
        <v>598</v>
      </c>
    </row>
    <row r="2" spans="1:6" ht="12.75">
      <c r="A2" s="1"/>
      <c r="B2" s="9"/>
      <c r="C2" s="9"/>
      <c r="D2" s="5"/>
      <c r="F2" t="s">
        <v>614</v>
      </c>
    </row>
    <row r="3" spans="1:7" ht="12.75">
      <c r="A3" s="1"/>
      <c r="B3" s="9"/>
      <c r="C3" s="9"/>
      <c r="D3" s="5"/>
      <c r="F3" s="10" t="s">
        <v>573</v>
      </c>
      <c r="G3" s="10"/>
    </row>
    <row r="4" spans="1:6" s="65" customFormat="1" ht="8.25">
      <c r="A4" s="64"/>
      <c r="B4" s="135"/>
      <c r="C4" s="135"/>
      <c r="D4" s="1211"/>
      <c r="F4" s="1212"/>
    </row>
    <row r="5" spans="1:6" ht="12.75">
      <c r="A5" s="1"/>
      <c r="B5" s="20" t="s">
        <v>599</v>
      </c>
      <c r="C5" s="21"/>
      <c r="D5" s="10"/>
      <c r="E5" s="10"/>
      <c r="F5" s="10"/>
    </row>
    <row r="6" spans="1:6" ht="12.75">
      <c r="A6" s="1"/>
      <c r="B6" s="1540" t="s">
        <v>471</v>
      </c>
      <c r="C6" s="1540"/>
      <c r="D6" s="1540"/>
      <c r="E6" s="1540"/>
      <c r="F6" s="10"/>
    </row>
    <row r="7" spans="1:6" s="65" customFormat="1" ht="8.25">
      <c r="A7" s="64"/>
      <c r="B7" s="135"/>
      <c r="C7" s="135"/>
      <c r="D7" s="1211"/>
      <c r="E7" s="1213"/>
      <c r="F7" s="1212"/>
    </row>
    <row r="8" spans="1:6" s="65" customFormat="1" ht="8.25">
      <c r="A8" s="64"/>
      <c r="B8" s="135"/>
      <c r="C8" s="135"/>
      <c r="D8" s="1211"/>
      <c r="E8" s="1213"/>
      <c r="F8" s="1212"/>
    </row>
    <row r="9" spans="1:6" ht="12.75">
      <c r="A9" s="1559" t="s">
        <v>613</v>
      </c>
      <c r="B9" s="1554" t="s">
        <v>620</v>
      </c>
      <c r="C9" s="1606" t="s">
        <v>612</v>
      </c>
      <c r="D9" s="1558" t="s">
        <v>617</v>
      </c>
      <c r="E9" s="16" t="s">
        <v>606</v>
      </c>
      <c r="F9" s="17"/>
    </row>
    <row r="10" spans="1:6" ht="12.75">
      <c r="A10" s="1560"/>
      <c r="B10" s="1555"/>
      <c r="C10" s="1606"/>
      <c r="D10" s="1558"/>
      <c r="E10" s="1574" t="s">
        <v>611</v>
      </c>
      <c r="F10" s="1575"/>
    </row>
    <row r="11" spans="1:6" ht="12.75">
      <c r="A11" s="1560"/>
      <c r="B11" s="1555"/>
      <c r="C11" s="1606"/>
      <c r="D11" s="1558"/>
      <c r="E11" s="1576"/>
      <c r="F11" s="1577"/>
    </row>
    <row r="12" spans="1:6" ht="12.75">
      <c r="A12" s="1560"/>
      <c r="B12" s="1555"/>
      <c r="C12" s="1606"/>
      <c r="D12" s="1558"/>
      <c r="E12" s="1576"/>
      <c r="F12" s="1577"/>
    </row>
    <row r="13" spans="1:6" ht="12.75">
      <c r="A13" s="1560"/>
      <c r="B13" s="1555"/>
      <c r="C13" s="1606"/>
      <c r="D13" s="1558"/>
      <c r="E13" s="1576"/>
      <c r="F13" s="1577"/>
    </row>
    <row r="14" spans="1:6" ht="18.75" customHeight="1">
      <c r="A14" s="1560"/>
      <c r="B14" s="1555"/>
      <c r="C14" s="1606"/>
      <c r="D14" s="1558"/>
      <c r="E14" s="1578"/>
      <c r="F14" s="1579"/>
    </row>
    <row r="15" spans="1:6" ht="12.75">
      <c r="A15" s="1561"/>
      <c r="B15" s="1556"/>
      <c r="C15" s="1606"/>
      <c r="D15" s="1558"/>
      <c r="E15" s="351" t="s">
        <v>615</v>
      </c>
      <c r="F15" s="352" t="s">
        <v>616</v>
      </c>
    </row>
    <row r="16" spans="1:15" ht="12.75">
      <c r="A16" s="1562" t="s">
        <v>607</v>
      </c>
      <c r="B16" s="1562"/>
      <c r="C16" s="1562"/>
      <c r="D16" s="1562"/>
      <c r="E16" s="1562"/>
      <c r="F16" s="1562"/>
      <c r="G16" s="132"/>
      <c r="H16" s="131"/>
      <c r="I16" s="131"/>
      <c r="J16" s="131"/>
      <c r="K16" s="131"/>
      <c r="L16" s="131"/>
      <c r="M16" s="131"/>
      <c r="N16" s="131"/>
      <c r="O16" s="131"/>
    </row>
    <row r="17" spans="1:15" ht="36.75" customHeight="1">
      <c r="A17" s="26">
        <v>1</v>
      </c>
      <c r="B17" s="34" t="s">
        <v>473</v>
      </c>
      <c r="C17" s="62" t="s">
        <v>474</v>
      </c>
      <c r="D17" s="70">
        <v>9118</v>
      </c>
      <c r="E17" s="109">
        <v>43010</v>
      </c>
      <c r="F17" s="107">
        <v>7500</v>
      </c>
      <c r="G17" s="212"/>
      <c r="H17" s="493"/>
      <c r="I17" s="493"/>
      <c r="J17" s="493"/>
      <c r="K17" s="188"/>
      <c r="L17" s="188"/>
      <c r="M17" s="188"/>
      <c r="N17" s="188"/>
      <c r="O17" s="188"/>
    </row>
    <row r="18" spans="1:15" ht="17.25" thickBot="1">
      <c r="A18" s="253">
        <v>2</v>
      </c>
      <c r="B18" s="254" t="s">
        <v>473</v>
      </c>
      <c r="C18" s="745" t="s">
        <v>475</v>
      </c>
      <c r="D18" s="765">
        <v>9119</v>
      </c>
      <c r="E18" s="839">
        <v>43010</v>
      </c>
      <c r="F18" s="840">
        <v>7500</v>
      </c>
      <c r="G18" s="766">
        <f>SUM(F17:F18)</f>
        <v>15000</v>
      </c>
      <c r="H18" s="133"/>
      <c r="I18" s="134"/>
      <c r="J18" s="134"/>
      <c r="K18" s="134"/>
      <c r="L18" s="134"/>
      <c r="M18" s="134"/>
      <c r="N18" s="134"/>
      <c r="O18" s="134"/>
    </row>
    <row r="19" spans="1:15" ht="20.25" thickBot="1">
      <c r="A19" s="500">
        <v>3</v>
      </c>
      <c r="B19" s="499" t="s">
        <v>478</v>
      </c>
      <c r="C19" s="274" t="s">
        <v>479</v>
      </c>
      <c r="D19" s="605">
        <v>945</v>
      </c>
      <c r="E19" s="1072">
        <v>43011</v>
      </c>
      <c r="F19" s="551">
        <v>7500</v>
      </c>
      <c r="G19" s="502">
        <f>SUM(F19)</f>
        <v>7500</v>
      </c>
      <c r="H19" s="151"/>
      <c r="I19" s="154"/>
      <c r="J19" s="134"/>
      <c r="K19" s="134"/>
      <c r="L19" s="134"/>
      <c r="M19" s="134"/>
      <c r="N19" s="134"/>
      <c r="O19" s="134"/>
    </row>
    <row r="20" spans="1:15" ht="25.5" thickBot="1">
      <c r="A20" s="500">
        <v>4</v>
      </c>
      <c r="B20" s="501" t="s">
        <v>482</v>
      </c>
      <c r="C20" s="274" t="s">
        <v>483</v>
      </c>
      <c r="D20" s="605">
        <v>2012</v>
      </c>
      <c r="E20" s="1072">
        <v>43012</v>
      </c>
      <c r="F20" s="860">
        <v>7500</v>
      </c>
      <c r="G20" s="799">
        <f>SUM(F20)</f>
        <v>7500</v>
      </c>
      <c r="H20" s="133"/>
      <c r="I20" s="134"/>
      <c r="J20" s="134"/>
      <c r="K20" s="134"/>
      <c r="L20" s="134"/>
      <c r="M20" s="134"/>
      <c r="N20" s="134"/>
      <c r="O20" s="134"/>
    </row>
    <row r="21" spans="1:15" ht="25.5" thickBot="1">
      <c r="A21" s="500">
        <v>5</v>
      </c>
      <c r="B21" s="273" t="s">
        <v>621</v>
      </c>
      <c r="C21" s="274" t="s">
        <v>455</v>
      </c>
      <c r="D21" s="605">
        <v>219</v>
      </c>
      <c r="E21" s="550">
        <v>43012</v>
      </c>
      <c r="F21" s="551">
        <v>7500</v>
      </c>
      <c r="G21" s="502">
        <f>SUM(F21)</f>
        <v>7500</v>
      </c>
      <c r="H21" s="133"/>
      <c r="I21" s="134"/>
      <c r="J21" s="134"/>
      <c r="K21" s="134"/>
      <c r="L21" s="134"/>
      <c r="M21" s="134"/>
      <c r="N21" s="134"/>
      <c r="O21" s="134"/>
    </row>
    <row r="22" spans="1:15" ht="12.75">
      <c r="A22" s="260">
        <v>6</v>
      </c>
      <c r="B22" s="261" t="s">
        <v>498</v>
      </c>
      <c r="C22" s="262" t="s">
        <v>499</v>
      </c>
      <c r="D22" s="767">
        <v>3772</v>
      </c>
      <c r="E22" s="266">
        <v>43018</v>
      </c>
      <c r="F22" s="527">
        <v>7500</v>
      </c>
      <c r="G22" s="151"/>
      <c r="H22" s="158"/>
      <c r="I22" s="156"/>
      <c r="J22" s="156"/>
      <c r="K22" s="156"/>
      <c r="L22" s="156"/>
      <c r="M22" s="156"/>
      <c r="N22" s="156"/>
      <c r="O22" s="156"/>
    </row>
    <row r="23" spans="1:15" ht="24.75">
      <c r="A23" s="26">
        <v>7</v>
      </c>
      <c r="B23" s="89" t="s">
        <v>500</v>
      </c>
      <c r="C23" s="62" t="s">
        <v>501</v>
      </c>
      <c r="D23" s="70">
        <v>6272</v>
      </c>
      <c r="E23" s="45">
        <v>43018</v>
      </c>
      <c r="F23" s="27">
        <v>7500</v>
      </c>
      <c r="G23" s="151"/>
      <c r="H23" s="158"/>
      <c r="I23" s="156"/>
      <c r="J23" s="156"/>
      <c r="K23" s="156"/>
      <c r="L23" s="156"/>
      <c r="M23" s="156"/>
      <c r="N23" s="156"/>
      <c r="O23" s="156"/>
    </row>
    <row r="24" spans="1:16" ht="24.75">
      <c r="A24" s="42">
        <v>8</v>
      </c>
      <c r="B24" s="34" t="s">
        <v>502</v>
      </c>
      <c r="C24" s="62" t="s">
        <v>503</v>
      </c>
      <c r="D24" s="39">
        <v>9649</v>
      </c>
      <c r="E24" s="45">
        <v>43018</v>
      </c>
      <c r="F24" s="27">
        <v>7500</v>
      </c>
      <c r="G24" s="142"/>
      <c r="H24" s="210"/>
      <c r="I24" s="210"/>
      <c r="J24" s="210"/>
      <c r="K24" s="211"/>
      <c r="L24" s="211"/>
      <c r="M24" s="211"/>
      <c r="N24" s="211"/>
      <c r="O24" s="211"/>
      <c r="P24" s="1"/>
    </row>
    <row r="25" spans="1:16" ht="25.5" thickBot="1">
      <c r="A25" s="253">
        <v>9</v>
      </c>
      <c r="B25" s="503" t="s">
        <v>506</v>
      </c>
      <c r="C25" s="255" t="s">
        <v>507</v>
      </c>
      <c r="D25" s="833">
        <v>112</v>
      </c>
      <c r="E25" s="270">
        <v>43018</v>
      </c>
      <c r="F25" s="543">
        <v>7500</v>
      </c>
      <c r="G25" s="272">
        <f>SUM(F22:F25)</f>
        <v>30000</v>
      </c>
      <c r="H25" s="158"/>
      <c r="I25" s="158"/>
      <c r="J25" s="158"/>
      <c r="K25" s="158"/>
      <c r="L25" s="158"/>
      <c r="M25" s="158"/>
      <c r="N25" s="158"/>
      <c r="O25" s="158"/>
      <c r="P25" s="1"/>
    </row>
    <row r="26" spans="1:15" ht="27.75">
      <c r="A26" s="1192">
        <v>10</v>
      </c>
      <c r="B26" s="614" t="s">
        <v>621</v>
      </c>
      <c r="C26" s="1200" t="s">
        <v>126</v>
      </c>
      <c r="D26" s="1193">
        <v>228</v>
      </c>
      <c r="E26" s="1194">
        <v>43019</v>
      </c>
      <c r="F26" s="618">
        <v>7500</v>
      </c>
      <c r="G26" s="1195"/>
      <c r="H26" s="1670" t="s">
        <v>456</v>
      </c>
      <c r="I26" s="1671"/>
      <c r="J26" s="1672"/>
      <c r="K26" s="324"/>
      <c r="L26" s="158"/>
      <c r="M26" s="156"/>
      <c r="N26" s="156"/>
      <c r="O26" s="156"/>
    </row>
    <row r="27" spans="1:12" s="22" customFormat="1" ht="34.5" thickBot="1">
      <c r="A27" s="253">
        <v>11</v>
      </c>
      <c r="B27" s="254" t="s">
        <v>513</v>
      </c>
      <c r="C27" s="255" t="s">
        <v>514</v>
      </c>
      <c r="D27" s="269">
        <v>88</v>
      </c>
      <c r="E27" s="270">
        <v>43019</v>
      </c>
      <c r="F27" s="543">
        <v>7500</v>
      </c>
      <c r="G27" s="272">
        <f>SUM(F26:F27)</f>
        <v>15000</v>
      </c>
      <c r="H27" s="151"/>
      <c r="I27" s="151"/>
      <c r="J27" s="151"/>
      <c r="K27" s="151"/>
      <c r="L27" s="154"/>
    </row>
    <row r="28" spans="1:12" s="22" customFormat="1" ht="33">
      <c r="A28" s="288">
        <v>12</v>
      </c>
      <c r="B28" s="1201" t="s">
        <v>515</v>
      </c>
      <c r="C28" s="1189" t="s">
        <v>516</v>
      </c>
      <c r="D28" s="1183">
        <v>792</v>
      </c>
      <c r="E28" s="950">
        <v>43020</v>
      </c>
      <c r="F28" s="951">
        <v>7500</v>
      </c>
      <c r="G28" s="142"/>
      <c r="H28" s="151"/>
      <c r="I28" s="151"/>
      <c r="J28" s="151"/>
      <c r="K28" s="151"/>
      <c r="L28" s="154"/>
    </row>
    <row r="29" spans="1:12" s="22" customFormat="1" ht="24.75">
      <c r="A29" s="42">
        <v>13</v>
      </c>
      <c r="B29" s="1060" t="s">
        <v>462</v>
      </c>
      <c r="C29" s="941" t="s">
        <v>463</v>
      </c>
      <c r="D29" s="265">
        <v>438907</v>
      </c>
      <c r="E29" s="45">
        <v>43020</v>
      </c>
      <c r="F29" s="27">
        <v>7500</v>
      </c>
      <c r="G29" s="142"/>
      <c r="H29" s="151"/>
      <c r="I29" s="151"/>
      <c r="J29" s="151"/>
      <c r="K29" s="151"/>
      <c r="L29" s="154"/>
    </row>
    <row r="30" spans="1:12" s="22" customFormat="1" ht="33">
      <c r="A30" s="42">
        <v>14</v>
      </c>
      <c r="B30" s="1185" t="s">
        <v>517</v>
      </c>
      <c r="C30" s="946" t="s">
        <v>543</v>
      </c>
      <c r="D30" s="44">
        <v>711</v>
      </c>
      <c r="E30" s="45">
        <v>43020</v>
      </c>
      <c r="F30" s="27">
        <v>7500</v>
      </c>
      <c r="G30" s="151"/>
      <c r="H30" s="151"/>
      <c r="I30" s="151"/>
      <c r="J30" s="151"/>
      <c r="K30" s="151"/>
      <c r="L30" s="154"/>
    </row>
    <row r="31" spans="1:12" s="22" customFormat="1" ht="39" customHeight="1" thickBot="1">
      <c r="A31" s="289">
        <v>15</v>
      </c>
      <c r="B31" s="966" t="s">
        <v>544</v>
      </c>
      <c r="C31" s="1068" t="s">
        <v>464</v>
      </c>
      <c r="D31" s="269">
        <v>837</v>
      </c>
      <c r="E31" s="949">
        <v>43020</v>
      </c>
      <c r="F31" s="560">
        <v>7500</v>
      </c>
      <c r="G31" s="272">
        <f>SUM(F28:F31)</f>
        <v>30000</v>
      </c>
      <c r="H31" s="151"/>
      <c r="I31" s="151"/>
      <c r="J31" s="151"/>
      <c r="K31" s="151"/>
      <c r="L31" s="154"/>
    </row>
    <row r="32" spans="1:12" s="22" customFormat="1" ht="39.75" thickBot="1">
      <c r="A32" s="290">
        <v>16</v>
      </c>
      <c r="B32" s="1196" t="s">
        <v>460</v>
      </c>
      <c r="C32" s="968" t="s">
        <v>549</v>
      </c>
      <c r="D32" s="275">
        <v>208</v>
      </c>
      <c r="E32" s="270">
        <v>43021</v>
      </c>
      <c r="F32" s="543">
        <v>7500</v>
      </c>
      <c r="G32" s="272">
        <f>SUM(F32)</f>
        <v>7500</v>
      </c>
      <c r="H32" s="891"/>
      <c r="I32" s="891"/>
      <c r="J32" s="891"/>
      <c r="K32" s="151"/>
      <c r="L32" s="154"/>
    </row>
    <row r="33" spans="1:12" s="22" customFormat="1" ht="36.75" thickBot="1">
      <c r="A33" s="290">
        <v>17</v>
      </c>
      <c r="B33" s="1059" t="s">
        <v>545</v>
      </c>
      <c r="C33" s="1190" t="s">
        <v>461</v>
      </c>
      <c r="D33" s="275">
        <v>2434</v>
      </c>
      <c r="E33" s="270">
        <v>43024</v>
      </c>
      <c r="F33" s="543">
        <v>7500</v>
      </c>
      <c r="G33" s="272">
        <f>SUM(F33)</f>
        <v>7500</v>
      </c>
      <c r="H33" s="151"/>
      <c r="I33" s="151"/>
      <c r="J33" s="151"/>
      <c r="K33" s="151"/>
      <c r="L33" s="154"/>
    </row>
    <row r="34" spans="1:12" s="22" customFormat="1" ht="41.25" customHeight="1">
      <c r="A34" s="288">
        <v>18</v>
      </c>
      <c r="B34" s="1112" t="s">
        <v>459</v>
      </c>
      <c r="C34" s="1112" t="s">
        <v>457</v>
      </c>
      <c r="D34" s="265">
        <v>190</v>
      </c>
      <c r="E34" s="950">
        <v>43025</v>
      </c>
      <c r="F34" s="951">
        <v>7500</v>
      </c>
      <c r="G34" s="151"/>
      <c r="H34" s="151"/>
      <c r="I34" s="151"/>
      <c r="J34" s="151"/>
      <c r="K34" s="151"/>
      <c r="L34" s="154"/>
    </row>
    <row r="35" spans="1:12" s="65" customFormat="1" ht="33.75">
      <c r="A35" s="42">
        <v>19</v>
      </c>
      <c r="B35" s="1214" t="s">
        <v>538</v>
      </c>
      <c r="C35" s="941" t="s">
        <v>539</v>
      </c>
      <c r="D35" s="44">
        <v>636</v>
      </c>
      <c r="E35" s="45">
        <v>43025</v>
      </c>
      <c r="F35" s="27">
        <v>7500</v>
      </c>
      <c r="G35" s="203"/>
      <c r="H35" s="144"/>
      <c r="I35" s="144"/>
      <c r="J35" s="144"/>
      <c r="K35" s="144"/>
      <c r="L35" s="145"/>
    </row>
    <row r="36" spans="1:12" s="65" customFormat="1" ht="25.5" thickBot="1">
      <c r="A36" s="289">
        <v>20</v>
      </c>
      <c r="B36" s="1191" t="s">
        <v>542</v>
      </c>
      <c r="C36" s="941" t="s">
        <v>465</v>
      </c>
      <c r="D36" s="269">
        <v>190</v>
      </c>
      <c r="E36" s="949">
        <v>43025</v>
      </c>
      <c r="F36" s="560">
        <v>7500</v>
      </c>
      <c r="G36" s="272">
        <f>SUM(F34:F36)</f>
        <v>22500</v>
      </c>
      <c r="H36" s="144"/>
      <c r="I36" s="145"/>
      <c r="J36" s="145"/>
      <c r="K36" s="145"/>
      <c r="L36" s="145"/>
    </row>
    <row r="37" spans="1:12" s="65" customFormat="1" ht="17.25" thickBot="1">
      <c r="A37" s="290">
        <v>21</v>
      </c>
      <c r="B37" s="273" t="s">
        <v>491</v>
      </c>
      <c r="C37" s="274" t="s">
        <v>492</v>
      </c>
      <c r="D37" s="275">
        <v>539</v>
      </c>
      <c r="E37" s="276">
        <v>43027</v>
      </c>
      <c r="F37" s="551">
        <v>7500</v>
      </c>
      <c r="G37" s="502">
        <f>SUM(F37)</f>
        <v>7500</v>
      </c>
      <c r="H37" s="205"/>
      <c r="I37" s="205"/>
      <c r="J37" s="205"/>
      <c r="K37" s="145"/>
      <c r="L37" s="145"/>
    </row>
    <row r="38" spans="1:12" s="65" customFormat="1" ht="16.5">
      <c r="A38" s="288">
        <v>22</v>
      </c>
      <c r="B38" s="261" t="s">
        <v>415</v>
      </c>
      <c r="C38" s="262" t="s">
        <v>416</v>
      </c>
      <c r="D38" s="265">
        <v>15</v>
      </c>
      <c r="E38" s="266">
        <v>43028</v>
      </c>
      <c r="F38" s="527">
        <v>7500</v>
      </c>
      <c r="G38" s="151"/>
      <c r="H38" s="205"/>
      <c r="I38" s="205"/>
      <c r="J38" s="205"/>
      <c r="K38" s="145"/>
      <c r="L38" s="145"/>
    </row>
    <row r="39" spans="1:12" s="65" customFormat="1" ht="34.5" thickBot="1">
      <c r="A39" s="289">
        <v>23</v>
      </c>
      <c r="B39" s="254" t="s">
        <v>417</v>
      </c>
      <c r="C39" s="255" t="s">
        <v>418</v>
      </c>
      <c r="D39" s="269">
        <v>869781</v>
      </c>
      <c r="E39" s="270">
        <v>43028</v>
      </c>
      <c r="F39" s="543">
        <v>7500</v>
      </c>
      <c r="G39" s="272">
        <f>SUM(F38:F39)</f>
        <v>15000</v>
      </c>
      <c r="H39" s="144"/>
      <c r="I39" s="145"/>
      <c r="J39" s="145"/>
      <c r="K39" s="145"/>
      <c r="L39" s="145"/>
    </row>
    <row r="40" spans="1:12" s="65" customFormat="1" ht="23.25" thickBot="1">
      <c r="A40" s="1199">
        <v>24</v>
      </c>
      <c r="B40" s="273" t="s">
        <v>378</v>
      </c>
      <c r="C40" s="274" t="s">
        <v>379</v>
      </c>
      <c r="D40" s="275">
        <v>5721</v>
      </c>
      <c r="E40" s="276">
        <v>43027</v>
      </c>
      <c r="F40" s="551">
        <v>7500</v>
      </c>
      <c r="G40" s="502">
        <f>SUM(F40)</f>
        <v>7500</v>
      </c>
      <c r="H40" s="144"/>
      <c r="I40" s="145"/>
      <c r="J40" s="145"/>
      <c r="K40" s="145"/>
      <c r="L40" s="145"/>
    </row>
    <row r="41" spans="1:12" s="65" customFormat="1" ht="16.5">
      <c r="A41" s="288">
        <v>25</v>
      </c>
      <c r="B41" s="261" t="s">
        <v>544</v>
      </c>
      <c r="C41" s="262" t="s">
        <v>328</v>
      </c>
      <c r="D41" s="265">
        <v>1041</v>
      </c>
      <c r="E41" s="266">
        <v>43032</v>
      </c>
      <c r="F41" s="527">
        <v>7500</v>
      </c>
      <c r="G41" s="151"/>
      <c r="H41" s="144"/>
      <c r="I41" s="144"/>
      <c r="J41" s="144"/>
      <c r="K41" s="144"/>
      <c r="L41" s="144"/>
    </row>
    <row r="42" spans="1:12" s="65" customFormat="1" ht="17.25" thickBot="1">
      <c r="A42" s="289">
        <v>26</v>
      </c>
      <c r="B42" s="254" t="s">
        <v>329</v>
      </c>
      <c r="C42" s="255" t="s">
        <v>330</v>
      </c>
      <c r="D42" s="269">
        <v>3623</v>
      </c>
      <c r="E42" s="270">
        <v>43032</v>
      </c>
      <c r="F42" s="543">
        <v>7500</v>
      </c>
      <c r="G42" s="272">
        <f>SUM(F41:F42)</f>
        <v>15000</v>
      </c>
      <c r="H42" s="144"/>
      <c r="I42" s="144"/>
      <c r="J42" s="144"/>
      <c r="K42" s="144"/>
      <c r="L42" s="144"/>
    </row>
    <row r="43" spans="1:12" s="65" customFormat="1" ht="12.75">
      <c r="A43" s="288">
        <v>27</v>
      </c>
      <c r="B43" s="1181" t="s">
        <v>10</v>
      </c>
      <c r="C43" s="262">
        <v>46000000</v>
      </c>
      <c r="D43" s="265">
        <v>3965</v>
      </c>
      <c r="E43" s="266">
        <v>43034</v>
      </c>
      <c r="F43" s="527">
        <v>7500</v>
      </c>
      <c r="G43" s="142"/>
      <c r="H43" s="144"/>
      <c r="I43" s="144"/>
      <c r="J43" s="144"/>
      <c r="K43" s="144"/>
      <c r="L43" s="144"/>
    </row>
    <row r="44" spans="1:12" s="65" customFormat="1" ht="16.5">
      <c r="A44" s="288">
        <v>28</v>
      </c>
      <c r="B44" s="261" t="s">
        <v>11</v>
      </c>
      <c r="C44" s="262" t="s">
        <v>1030</v>
      </c>
      <c r="D44" s="265">
        <v>99</v>
      </c>
      <c r="E44" s="266">
        <v>43034</v>
      </c>
      <c r="F44" s="527">
        <v>7500</v>
      </c>
      <c r="G44" s="142"/>
      <c r="H44" s="144"/>
      <c r="I44" s="144"/>
      <c r="J44" s="144"/>
      <c r="K44" s="144"/>
      <c r="L44" s="144"/>
    </row>
    <row r="45" spans="1:12" s="65" customFormat="1" ht="13.5" thickBot="1">
      <c r="A45" s="1069">
        <v>29</v>
      </c>
      <c r="B45" s="1208" t="s">
        <v>621</v>
      </c>
      <c r="C45" s="1209" t="s">
        <v>12</v>
      </c>
      <c r="D45" s="1071">
        <v>246</v>
      </c>
      <c r="E45" s="949">
        <v>43034</v>
      </c>
      <c r="F45" s="560">
        <v>7500</v>
      </c>
      <c r="G45" s="272">
        <f>SUM(F43:F45)</f>
        <v>22500</v>
      </c>
      <c r="H45" s="144"/>
      <c r="I45" s="144"/>
      <c r="J45" s="144"/>
      <c r="K45" s="144"/>
      <c r="L45" s="144"/>
    </row>
    <row r="46" spans="1:12" s="65" customFormat="1" ht="22.5">
      <c r="A46" s="288">
        <v>30</v>
      </c>
      <c r="B46" s="261" t="s">
        <v>975</v>
      </c>
      <c r="C46" s="262" t="s">
        <v>825</v>
      </c>
      <c r="D46" s="265">
        <v>994</v>
      </c>
      <c r="E46" s="266">
        <v>43038</v>
      </c>
      <c r="F46" s="527">
        <v>7500</v>
      </c>
      <c r="G46" s="142"/>
      <c r="H46" s="144"/>
      <c r="I46" s="144"/>
      <c r="J46" s="144"/>
      <c r="K46" s="144"/>
      <c r="L46" s="144"/>
    </row>
    <row r="47" spans="1:12" s="65" customFormat="1" ht="22.5">
      <c r="A47" s="288">
        <v>31</v>
      </c>
      <c r="B47" s="261" t="s">
        <v>981</v>
      </c>
      <c r="C47" s="262" t="s">
        <v>825</v>
      </c>
      <c r="D47" s="265">
        <v>995</v>
      </c>
      <c r="E47" s="266">
        <v>43038</v>
      </c>
      <c r="F47" s="527">
        <v>7500</v>
      </c>
      <c r="G47" s="142"/>
      <c r="H47" s="144"/>
      <c r="I47" s="144"/>
      <c r="J47" s="144"/>
      <c r="K47" s="144"/>
      <c r="L47" s="144"/>
    </row>
    <row r="48" spans="1:12" s="65" customFormat="1" ht="23.25" thickBot="1">
      <c r="A48" s="1069">
        <v>32</v>
      </c>
      <c r="B48" s="1208" t="s">
        <v>981</v>
      </c>
      <c r="C48" s="1209" t="s">
        <v>825</v>
      </c>
      <c r="D48" s="1071">
        <v>993</v>
      </c>
      <c r="E48" s="949">
        <v>43038</v>
      </c>
      <c r="F48" s="560">
        <v>7500</v>
      </c>
      <c r="G48" s="272">
        <f>SUM(F46:F48)</f>
        <v>22500</v>
      </c>
      <c r="H48" s="144"/>
      <c r="I48" s="144"/>
      <c r="J48" s="144"/>
      <c r="K48" s="144"/>
      <c r="L48" s="144"/>
    </row>
    <row r="49" spans="1:12" s="65" customFormat="1" ht="12.75">
      <c r="A49" s="288">
        <v>33</v>
      </c>
      <c r="B49" s="262"/>
      <c r="C49" s="262"/>
      <c r="D49" s="265"/>
      <c r="E49" s="266"/>
      <c r="F49" s="527"/>
      <c r="G49" s="142"/>
      <c r="H49" s="144"/>
      <c r="I49" s="144"/>
      <c r="J49" s="144"/>
      <c r="K49" s="144"/>
      <c r="L49" s="144"/>
    </row>
    <row r="50" spans="1:12" s="65" customFormat="1" ht="12.75">
      <c r="A50" s="288"/>
      <c r="B50" s="262"/>
      <c r="C50" s="262"/>
      <c r="D50" s="265"/>
      <c r="E50" s="266"/>
      <c r="F50" s="527"/>
      <c r="G50" s="142"/>
      <c r="H50" s="144"/>
      <c r="I50" s="144"/>
      <c r="J50" s="144"/>
      <c r="K50" s="144"/>
      <c r="L50" s="144"/>
    </row>
    <row r="51" spans="1:11" ht="12.75">
      <c r="A51" s="43"/>
      <c r="B51" s="34"/>
      <c r="C51" s="34"/>
      <c r="D51" s="39"/>
      <c r="E51" s="140" t="s">
        <v>577</v>
      </c>
      <c r="F51" s="200">
        <f>SUM(F17:F48)</f>
        <v>240000</v>
      </c>
      <c r="G51" s="199"/>
      <c r="H51" s="192"/>
      <c r="I51" s="192"/>
      <c r="J51" s="192"/>
      <c r="K51" s="192"/>
    </row>
    <row r="52" spans="1:11" ht="12.75">
      <c r="A52" s="162"/>
      <c r="B52" s="34"/>
      <c r="C52" s="34"/>
      <c r="D52" s="39"/>
      <c r="E52" s="209" t="s">
        <v>597</v>
      </c>
      <c r="F52" s="298"/>
      <c r="G52" s="199"/>
      <c r="H52" s="192"/>
      <c r="I52" s="192"/>
      <c r="J52" s="192"/>
      <c r="K52" s="192"/>
    </row>
    <row r="53" spans="1:11" ht="12.75">
      <c r="A53" s="1602" t="s">
        <v>608</v>
      </c>
      <c r="B53" s="1602"/>
      <c r="C53" s="1602"/>
      <c r="D53" s="1602"/>
      <c r="E53" s="1602"/>
      <c r="F53" s="1602"/>
      <c r="G53" s="198"/>
      <c r="H53" s="192"/>
      <c r="I53" s="192"/>
      <c r="J53" s="192"/>
      <c r="K53" s="192"/>
    </row>
    <row r="54" spans="1:11" s="22" customFormat="1" ht="13.5" thickBot="1">
      <c r="A54" s="289">
        <v>1</v>
      </c>
      <c r="B54" s="254" t="s">
        <v>480</v>
      </c>
      <c r="C54" s="255" t="s">
        <v>295</v>
      </c>
      <c r="D54" s="269">
        <v>314643</v>
      </c>
      <c r="E54" s="270">
        <v>43012</v>
      </c>
      <c r="F54" s="543">
        <v>750</v>
      </c>
      <c r="G54" s="272">
        <f aca="true" t="shared" si="0" ref="G54:G59">SUM(F54)</f>
        <v>750</v>
      </c>
      <c r="H54" s="151"/>
      <c r="I54" s="151"/>
      <c r="J54" s="151"/>
      <c r="K54" s="151"/>
    </row>
    <row r="55" spans="1:11" s="22" customFormat="1" ht="20.25" thickBot="1">
      <c r="A55" s="290">
        <v>2</v>
      </c>
      <c r="B55" s="273" t="s">
        <v>485</v>
      </c>
      <c r="C55" s="499" t="s">
        <v>486</v>
      </c>
      <c r="D55" s="275">
        <v>133</v>
      </c>
      <c r="E55" s="276">
        <v>43013</v>
      </c>
      <c r="F55" s="551">
        <v>750</v>
      </c>
      <c r="G55" s="502">
        <f t="shared" si="0"/>
        <v>750</v>
      </c>
      <c r="H55" s="151"/>
      <c r="I55" s="151"/>
      <c r="J55" s="151"/>
      <c r="K55" s="151"/>
    </row>
    <row r="56" spans="1:11" s="22" customFormat="1" ht="25.5" thickBot="1">
      <c r="A56" s="290">
        <v>3</v>
      </c>
      <c r="B56" s="499" t="s">
        <v>508</v>
      </c>
      <c r="C56" s="274" t="s">
        <v>494</v>
      </c>
      <c r="D56" s="275">
        <v>368</v>
      </c>
      <c r="E56" s="276">
        <v>43019</v>
      </c>
      <c r="F56" s="551">
        <v>750</v>
      </c>
      <c r="G56" s="502">
        <f t="shared" si="0"/>
        <v>750</v>
      </c>
      <c r="H56" s="151"/>
      <c r="I56" s="151"/>
      <c r="J56" s="151"/>
      <c r="K56" s="151"/>
    </row>
    <row r="57" spans="1:12" s="22" customFormat="1" ht="23.25" thickBot="1">
      <c r="A57" s="1226">
        <v>4</v>
      </c>
      <c r="B57" s="1227" t="s">
        <v>410</v>
      </c>
      <c r="C57" s="1228" t="s">
        <v>493</v>
      </c>
      <c r="D57" s="1229">
        <v>14068</v>
      </c>
      <c r="E57" s="1230">
        <v>43027</v>
      </c>
      <c r="F57" s="1231">
        <v>750</v>
      </c>
      <c r="G57" s="502">
        <f t="shared" si="0"/>
        <v>750</v>
      </c>
      <c r="H57" s="151"/>
      <c r="I57" s="1673" t="s">
        <v>305</v>
      </c>
      <c r="J57" s="1673"/>
      <c r="K57" s="1673"/>
      <c r="L57" s="1673"/>
    </row>
    <row r="58" spans="1:12" s="22" customFormat="1" ht="13.5" thickBot="1">
      <c r="A58" s="1506">
        <v>5</v>
      </c>
      <c r="B58" s="1507" t="s">
        <v>652</v>
      </c>
      <c r="C58" s="1508" t="s">
        <v>653</v>
      </c>
      <c r="D58" s="1509">
        <v>769</v>
      </c>
      <c r="E58" s="1520">
        <v>43033</v>
      </c>
      <c r="F58" s="1521">
        <v>6750</v>
      </c>
      <c r="G58" s="502">
        <f t="shared" si="0"/>
        <v>6750</v>
      </c>
      <c r="H58" s="151"/>
      <c r="I58" s="1512" t="s">
        <v>428</v>
      </c>
      <c r="J58" s="1571" t="s">
        <v>306</v>
      </c>
      <c r="K58" s="1571"/>
      <c r="L58" s="1571"/>
    </row>
    <row r="59" spans="1:11" s="22" customFormat="1" ht="13.5" thickBot="1">
      <c r="A59" s="290">
        <v>6</v>
      </c>
      <c r="B59" s="273" t="s">
        <v>982</v>
      </c>
      <c r="C59" s="274">
        <v>46000000</v>
      </c>
      <c r="D59" s="275">
        <v>819</v>
      </c>
      <c r="E59" s="276">
        <v>43038</v>
      </c>
      <c r="F59" s="551">
        <v>750</v>
      </c>
      <c r="G59" s="502">
        <f t="shared" si="0"/>
        <v>750</v>
      </c>
      <c r="H59" s="151"/>
      <c r="I59" s="151"/>
      <c r="J59" s="151"/>
      <c r="K59" s="151"/>
    </row>
    <row r="60" spans="1:11" s="22" customFormat="1" ht="12.75">
      <c r="A60" s="288"/>
      <c r="B60" s="261"/>
      <c r="C60" s="262"/>
      <c r="D60" s="265"/>
      <c r="E60" s="266"/>
      <c r="F60" s="527"/>
      <c r="G60" s="151"/>
      <c r="H60" s="151"/>
      <c r="I60" s="151"/>
      <c r="J60" s="151"/>
      <c r="K60" s="151"/>
    </row>
    <row r="61" spans="1:7" ht="12.75">
      <c r="A61" s="43"/>
      <c r="B61" s="34"/>
      <c r="C61" s="34"/>
      <c r="D61" s="39"/>
      <c r="E61" s="140" t="s">
        <v>577</v>
      </c>
      <c r="F61" s="200">
        <f>SUM(F54:F59)</f>
        <v>10500</v>
      </c>
      <c r="G61" s="199"/>
    </row>
    <row r="62" spans="1:7" ht="12.75">
      <c r="A62" s="162"/>
      <c r="B62" s="34"/>
      <c r="C62" s="34"/>
      <c r="D62" s="39"/>
      <c r="E62" s="209" t="s">
        <v>597</v>
      </c>
      <c r="F62" s="298"/>
      <c r="G62" s="199"/>
    </row>
    <row r="63" spans="1:7" ht="12.75">
      <c r="A63" s="1602" t="s">
        <v>609</v>
      </c>
      <c r="B63" s="1602"/>
      <c r="C63" s="1602"/>
      <c r="D63" s="1602"/>
      <c r="E63" s="1602"/>
      <c r="F63" s="1602"/>
      <c r="G63" s="198"/>
    </row>
    <row r="64" spans="1:7" ht="30" thickBot="1">
      <c r="A64" s="678">
        <v>1</v>
      </c>
      <c r="B64" s="254" t="s">
        <v>470</v>
      </c>
      <c r="C64" s="268" t="s">
        <v>472</v>
      </c>
      <c r="D64" s="833">
        <v>609</v>
      </c>
      <c r="E64" s="915">
        <v>43007</v>
      </c>
      <c r="F64" s="555">
        <v>750</v>
      </c>
      <c r="G64" s="556">
        <f>SUM(F64)</f>
        <v>750</v>
      </c>
    </row>
    <row r="65" spans="1:7" s="65" customFormat="1" ht="8.25">
      <c r="A65" s="1031">
        <v>2</v>
      </c>
      <c r="B65" s="262"/>
      <c r="C65" s="262"/>
      <c r="D65" s="687"/>
      <c r="E65" s="1176"/>
      <c r="F65" s="1032"/>
      <c r="G65" s="492"/>
    </row>
    <row r="66" spans="1:8" ht="12.75">
      <c r="A66" s="26"/>
      <c r="B66" s="18"/>
      <c r="C66" s="18"/>
      <c r="D66" s="28"/>
      <c r="E66" s="140" t="s">
        <v>577</v>
      </c>
      <c r="F66" s="27">
        <f>SUM(F64:F65)</f>
        <v>750</v>
      </c>
      <c r="G66" s="132"/>
      <c r="H66" s="22"/>
    </row>
    <row r="67" spans="1:8" ht="12.75">
      <c r="A67" s="26"/>
      <c r="B67" s="18"/>
      <c r="C67" s="18"/>
      <c r="D67" s="28"/>
      <c r="E67" s="209" t="s">
        <v>597</v>
      </c>
      <c r="F67" s="298"/>
      <c r="G67" s="142"/>
      <c r="H67" s="22"/>
    </row>
    <row r="68" spans="1:6" ht="12.75">
      <c r="A68" s="1562" t="s">
        <v>610</v>
      </c>
      <c r="B68" s="1562"/>
      <c r="C68" s="1562"/>
      <c r="D68" s="1562"/>
      <c r="E68" s="1562"/>
      <c r="F68" s="1562"/>
    </row>
    <row r="69" spans="1:13" ht="17.25" thickBot="1">
      <c r="A69" s="289">
        <v>1</v>
      </c>
      <c r="B69" s="254" t="s">
        <v>476</v>
      </c>
      <c r="C69" s="255" t="s">
        <v>477</v>
      </c>
      <c r="D69" s="765">
        <v>3610</v>
      </c>
      <c r="E69" s="1079">
        <v>43011</v>
      </c>
      <c r="F69" s="840">
        <v>750</v>
      </c>
      <c r="G69" s="766">
        <f>SUM(F69)</f>
        <v>750</v>
      </c>
      <c r="H69" s="210"/>
      <c r="I69" s="210"/>
      <c r="J69" s="210"/>
      <c r="K69" s="1"/>
      <c r="L69" s="1"/>
      <c r="M69" s="1"/>
    </row>
    <row r="70" spans="1:13" ht="13.5" thickBot="1">
      <c r="A70" s="290">
        <v>2</v>
      </c>
      <c r="B70" s="501" t="s">
        <v>481</v>
      </c>
      <c r="C70" s="499" t="s">
        <v>800</v>
      </c>
      <c r="D70" s="605">
        <v>1689</v>
      </c>
      <c r="E70" s="1072">
        <v>43012</v>
      </c>
      <c r="F70" s="860">
        <v>750</v>
      </c>
      <c r="G70" s="799">
        <f>SUM(F70)</f>
        <v>750</v>
      </c>
      <c r="H70" s="210"/>
      <c r="I70" s="210"/>
      <c r="J70" s="210"/>
      <c r="K70" s="1"/>
      <c r="L70" s="1"/>
      <c r="M70" s="1"/>
    </row>
    <row r="71" spans="1:13" ht="17.25" thickBot="1">
      <c r="A71" s="290">
        <v>3</v>
      </c>
      <c r="B71" s="273" t="s">
        <v>476</v>
      </c>
      <c r="C71" s="274" t="s">
        <v>484</v>
      </c>
      <c r="D71" s="605">
        <v>3695</v>
      </c>
      <c r="E71" s="1072">
        <v>43013</v>
      </c>
      <c r="F71" s="860">
        <v>750</v>
      </c>
      <c r="G71" s="799">
        <f>SUM(F71)</f>
        <v>750</v>
      </c>
      <c r="H71" s="210"/>
      <c r="I71" s="210"/>
      <c r="J71" s="210"/>
      <c r="K71" s="1"/>
      <c r="L71" s="1"/>
      <c r="M71" s="1"/>
    </row>
    <row r="72" spans="1:13" ht="63" customHeight="1">
      <c r="A72" s="288">
        <v>4</v>
      </c>
      <c r="B72" s="261" t="s">
        <v>495</v>
      </c>
      <c r="C72" s="262" t="s">
        <v>512</v>
      </c>
      <c r="D72" s="754">
        <v>269</v>
      </c>
      <c r="E72" s="1067">
        <v>43014</v>
      </c>
      <c r="F72" s="842">
        <v>750</v>
      </c>
      <c r="G72" s="133"/>
      <c r="H72" s="210"/>
      <c r="I72" s="210"/>
      <c r="J72" s="210"/>
      <c r="K72" s="1"/>
      <c r="L72" s="1"/>
      <c r="M72" s="1"/>
    </row>
    <row r="73" spans="1:13" ht="23.25" thickBot="1">
      <c r="A73" s="289">
        <v>5</v>
      </c>
      <c r="B73" s="254" t="s">
        <v>496</v>
      </c>
      <c r="C73" s="255" t="s">
        <v>497</v>
      </c>
      <c r="D73" s="765">
        <v>4479</v>
      </c>
      <c r="E73" s="1079">
        <v>43014</v>
      </c>
      <c r="F73" s="840">
        <v>750</v>
      </c>
      <c r="G73" s="766">
        <f>SUM(F72:F73)</f>
        <v>1500</v>
      </c>
      <c r="H73" s="210"/>
      <c r="I73" s="210"/>
      <c r="J73" s="210"/>
      <c r="K73" s="1"/>
      <c r="L73" s="1"/>
      <c r="M73" s="1"/>
    </row>
    <row r="74" spans="1:13" ht="22.5">
      <c r="A74" s="288">
        <v>6</v>
      </c>
      <c r="B74" s="261" t="s">
        <v>13</v>
      </c>
      <c r="C74" s="262" t="s">
        <v>509</v>
      </c>
      <c r="D74" s="754">
        <v>14386</v>
      </c>
      <c r="E74" s="1067">
        <v>43019</v>
      </c>
      <c r="F74" s="842">
        <v>750</v>
      </c>
      <c r="G74" s="196"/>
      <c r="H74" s="210"/>
      <c r="I74" s="210"/>
      <c r="J74" s="210"/>
      <c r="K74" s="1"/>
      <c r="L74" s="1"/>
      <c r="M74" s="1"/>
    </row>
    <row r="75" spans="1:13" ht="22.5">
      <c r="A75" s="42">
        <v>7</v>
      </c>
      <c r="B75" s="34" t="s">
        <v>14</v>
      </c>
      <c r="C75" s="62" t="s">
        <v>510</v>
      </c>
      <c r="D75" s="39">
        <v>14388</v>
      </c>
      <c r="E75" s="40">
        <v>43019</v>
      </c>
      <c r="F75" s="41">
        <v>750</v>
      </c>
      <c r="G75" s="133"/>
      <c r="H75" s="210"/>
      <c r="I75" s="210"/>
      <c r="J75" s="210"/>
      <c r="K75" s="1"/>
      <c r="L75" s="1"/>
      <c r="M75" s="1"/>
    </row>
    <row r="76" spans="1:13" s="22" customFormat="1" ht="23.25" thickBot="1">
      <c r="A76" s="289">
        <v>8</v>
      </c>
      <c r="B76" s="254" t="s">
        <v>15</v>
      </c>
      <c r="C76" s="255" t="s">
        <v>511</v>
      </c>
      <c r="D76" s="269">
        <v>14387</v>
      </c>
      <c r="E76" s="270">
        <v>43019</v>
      </c>
      <c r="F76" s="543">
        <v>750</v>
      </c>
      <c r="G76" s="272">
        <f>SUM(F74:F76)</f>
        <v>2250</v>
      </c>
      <c r="H76" s="151"/>
      <c r="I76" s="151"/>
      <c r="J76" s="151"/>
      <c r="K76" s="88"/>
      <c r="L76" s="88"/>
      <c r="M76" s="88"/>
    </row>
    <row r="77" spans="1:13" s="22" customFormat="1" ht="54" thickBot="1">
      <c r="A77" s="290">
        <v>9</v>
      </c>
      <c r="B77" s="1196" t="s">
        <v>16</v>
      </c>
      <c r="C77" s="946" t="s">
        <v>547</v>
      </c>
      <c r="D77" s="275">
        <v>10383</v>
      </c>
      <c r="E77" s="276">
        <v>43020</v>
      </c>
      <c r="F77" s="543">
        <v>750</v>
      </c>
      <c r="G77" s="272">
        <f>SUM(F77)</f>
        <v>750</v>
      </c>
      <c r="H77" s="151"/>
      <c r="I77" s="151"/>
      <c r="J77" s="151"/>
      <c r="K77" s="88"/>
      <c r="L77" s="88"/>
      <c r="M77" s="88"/>
    </row>
    <row r="78" spans="1:13" s="22" customFormat="1" ht="27" customHeight="1" thickBot="1">
      <c r="A78" s="290">
        <v>10</v>
      </c>
      <c r="B78" s="1186" t="s">
        <v>476</v>
      </c>
      <c r="C78" s="1187" t="s">
        <v>548</v>
      </c>
      <c r="D78" s="275">
        <v>3854</v>
      </c>
      <c r="E78" s="276">
        <v>43021</v>
      </c>
      <c r="F78" s="543">
        <v>750</v>
      </c>
      <c r="G78" s="272">
        <f>SUM(F78)</f>
        <v>750</v>
      </c>
      <c r="H78" s="151"/>
      <c r="I78" s="151"/>
      <c r="J78" s="151"/>
      <c r="K78" s="88"/>
      <c r="L78" s="88"/>
      <c r="M78" s="88"/>
    </row>
    <row r="79" spans="1:13" s="22" customFormat="1" ht="36.75" thickBot="1">
      <c r="A79" s="290">
        <v>11</v>
      </c>
      <c r="B79" s="1059" t="s">
        <v>546</v>
      </c>
      <c r="C79" s="1059" t="s">
        <v>532</v>
      </c>
      <c r="D79" s="275">
        <v>693</v>
      </c>
      <c r="E79" s="276">
        <v>43024</v>
      </c>
      <c r="F79" s="543">
        <v>750</v>
      </c>
      <c r="G79" s="272">
        <f>SUM(F79)</f>
        <v>750</v>
      </c>
      <c r="H79" s="151"/>
      <c r="I79" s="151"/>
      <c r="J79" s="151"/>
      <c r="K79" s="88"/>
      <c r="L79" s="88"/>
      <c r="M79" s="88"/>
    </row>
    <row r="80" spans="1:13" s="22" customFormat="1" ht="51" customHeight="1">
      <c r="A80" s="288">
        <v>12</v>
      </c>
      <c r="B80" s="1188" t="s">
        <v>531</v>
      </c>
      <c r="C80" s="946" t="s">
        <v>533</v>
      </c>
      <c r="D80" s="265">
        <v>10606</v>
      </c>
      <c r="E80" s="266">
        <v>43025</v>
      </c>
      <c r="F80" s="951">
        <v>750</v>
      </c>
      <c r="G80" s="151"/>
      <c r="H80" s="151"/>
      <c r="I80" s="151"/>
      <c r="J80" s="151"/>
      <c r="K80" s="88"/>
      <c r="L80" s="88"/>
      <c r="M80" s="88"/>
    </row>
    <row r="81" spans="1:13" s="368" customFormat="1" ht="33.75" customHeight="1" thickBot="1">
      <c r="A81" s="289">
        <v>13</v>
      </c>
      <c r="B81" s="955" t="s">
        <v>540</v>
      </c>
      <c r="C81" s="955" t="s">
        <v>541</v>
      </c>
      <c r="D81" s="269">
        <v>491</v>
      </c>
      <c r="E81" s="270">
        <v>43025</v>
      </c>
      <c r="F81" s="560">
        <v>750</v>
      </c>
      <c r="G81" s="272">
        <f>SUM(F80:F81)</f>
        <v>1500</v>
      </c>
      <c r="H81" s="366"/>
      <c r="I81" s="366"/>
      <c r="J81" s="366"/>
      <c r="K81" s="538"/>
      <c r="L81" s="538"/>
      <c r="M81" s="538"/>
    </row>
    <row r="82" spans="1:13" s="368" customFormat="1" ht="23.25" thickBot="1">
      <c r="A82" s="967">
        <v>14</v>
      </c>
      <c r="B82" s="1196" t="s">
        <v>419</v>
      </c>
      <c r="C82" s="968" t="s">
        <v>420</v>
      </c>
      <c r="D82" s="1197">
        <v>1637</v>
      </c>
      <c r="E82" s="1198">
        <v>43028</v>
      </c>
      <c r="F82" s="551">
        <v>750</v>
      </c>
      <c r="G82" s="502">
        <f>SUM(F82)</f>
        <v>750</v>
      </c>
      <c r="H82" s="365"/>
      <c r="I82" s="366"/>
      <c r="J82" s="366"/>
      <c r="K82" s="538"/>
      <c r="L82" s="538"/>
      <c r="M82" s="538"/>
    </row>
    <row r="83" spans="1:13" s="368" customFormat="1" ht="12.75">
      <c r="A83" s="288">
        <v>15</v>
      </c>
      <c r="B83" s="261"/>
      <c r="C83" s="262"/>
      <c r="D83" s="265"/>
      <c r="E83" s="266"/>
      <c r="F83" s="527"/>
      <c r="G83" s="142"/>
      <c r="H83" s="365"/>
      <c r="I83" s="366"/>
      <c r="J83" s="366"/>
      <c r="K83" s="538"/>
      <c r="L83" s="538"/>
      <c r="M83" s="538"/>
    </row>
    <row r="84" spans="1:13" ht="12.75">
      <c r="A84" s="4"/>
      <c r="B84" s="19"/>
      <c r="C84" s="19"/>
      <c r="D84" s="7"/>
      <c r="E84" s="140" t="s">
        <v>577</v>
      </c>
      <c r="F84" s="29">
        <f>SUM(F69:F83)</f>
        <v>10500</v>
      </c>
      <c r="G84" s="141"/>
      <c r="H84" s="132"/>
      <c r="I84" s="132"/>
      <c r="J84" s="1"/>
      <c r="K84" s="1"/>
      <c r="L84" s="1"/>
      <c r="M84" s="1"/>
    </row>
    <row r="85" spans="1:10" ht="12.75">
      <c r="A85" s="4"/>
      <c r="B85" s="18"/>
      <c r="C85" s="18"/>
      <c r="D85" s="7"/>
      <c r="E85" s="209" t="s">
        <v>597</v>
      </c>
      <c r="F85" s="298"/>
      <c r="G85" s="141"/>
      <c r="H85" s="132"/>
      <c r="I85" s="132"/>
      <c r="J85" s="1"/>
    </row>
    <row r="86" spans="1:10" ht="12.75">
      <c r="A86" s="1"/>
      <c r="B86" s="8"/>
      <c r="C86" s="8"/>
      <c r="D86" s="6"/>
      <c r="E86" s="148"/>
      <c r="F86" s="225"/>
      <c r="G86" s="132"/>
      <c r="H86" s="132"/>
      <c r="I86" s="132"/>
      <c r="J86" s="1"/>
    </row>
    <row r="87" spans="1:6" ht="12.75">
      <c r="A87" s="1552"/>
      <c r="B87" s="1552"/>
      <c r="C87" s="1552"/>
      <c r="D87" s="20"/>
      <c r="E87" s="20"/>
      <c r="F87" s="13"/>
    </row>
    <row r="88" spans="1:6" ht="12.75">
      <c r="A88" s="1"/>
      <c r="B88" s="8"/>
      <c r="C88" s="8"/>
      <c r="D88" s="6"/>
      <c r="E88" s="1"/>
      <c r="F88" s="13"/>
    </row>
    <row r="89" spans="1:6" ht="12.75">
      <c r="A89" s="1553" t="s">
        <v>618</v>
      </c>
      <c r="B89" s="1553"/>
      <c r="C89" s="1553"/>
      <c r="D89" s="11"/>
      <c r="E89" s="1"/>
      <c r="F89" s="13" t="s">
        <v>619</v>
      </c>
    </row>
    <row r="90" spans="1:6" ht="12.75">
      <c r="A90" s="1"/>
      <c r="B90" s="8"/>
      <c r="C90" s="8"/>
      <c r="D90" s="6"/>
      <c r="E90" s="1"/>
      <c r="F90" s="13"/>
    </row>
    <row r="91" spans="1:7" ht="12.75">
      <c r="A91" s="1541" t="s">
        <v>574</v>
      </c>
      <c r="B91" s="1541"/>
      <c r="C91" s="1674" t="s">
        <v>575</v>
      </c>
      <c r="D91" s="1674"/>
      <c r="E91" s="1674"/>
      <c r="F91" s="1674"/>
      <c r="G91" s="1674"/>
    </row>
    <row r="92" spans="3:7" ht="12.75">
      <c r="C92" s="1674"/>
      <c r="D92" s="1674"/>
      <c r="E92" s="1674"/>
      <c r="F92" s="1674"/>
      <c r="G92" s="1674"/>
    </row>
    <row r="93" spans="3:7" ht="12.75">
      <c r="C93" s="1674"/>
      <c r="D93" s="1674"/>
      <c r="E93" s="1674"/>
      <c r="F93" s="1674"/>
      <c r="G93" s="1674"/>
    </row>
  </sheetData>
  <sheetProtection/>
  <mergeCells count="17">
    <mergeCell ref="B6:E6"/>
    <mergeCell ref="A91:B91"/>
    <mergeCell ref="C91:G93"/>
    <mergeCell ref="A87:C87"/>
    <mergeCell ref="A89:C89"/>
    <mergeCell ref="A68:F68"/>
    <mergeCell ref="E10:F14"/>
    <mergeCell ref="A16:F16"/>
    <mergeCell ref="A9:A15"/>
    <mergeCell ref="H26:J26"/>
    <mergeCell ref="A63:F63"/>
    <mergeCell ref="B9:B15"/>
    <mergeCell ref="C9:C15"/>
    <mergeCell ref="D9:D15"/>
    <mergeCell ref="A53:F53"/>
    <mergeCell ref="J58:L58"/>
    <mergeCell ref="I57:L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25"/>
  <sheetViews>
    <sheetView zoomScalePageLayoutView="0" workbookViewId="0" topLeftCell="A100">
      <selection activeCell="E105" sqref="E105"/>
    </sheetView>
  </sheetViews>
  <sheetFormatPr defaultColWidth="9.00390625" defaultRowHeight="12.75"/>
  <cols>
    <col min="1" max="1" width="4.25390625" style="0" customWidth="1"/>
    <col min="2" max="2" width="21.25390625" style="22" customWidth="1"/>
    <col min="3" max="3" width="15.875" style="25" customWidth="1"/>
    <col min="4" max="4" width="9.125" style="10" customWidth="1"/>
    <col min="5" max="5" width="13.625" style="0" customWidth="1"/>
    <col min="6" max="6" width="18.375" style="0" bestFit="1" customWidth="1"/>
    <col min="7" max="7" width="14.125" style="1303" customWidth="1"/>
    <col min="8" max="8" width="9.125" style="357" customWidth="1"/>
  </cols>
  <sheetData>
    <row r="1" spans="1:7" ht="12.75">
      <c r="A1" s="1"/>
      <c r="B1" s="1288"/>
      <c r="C1" s="9"/>
      <c r="D1" s="360"/>
      <c r="F1" s="221" t="s">
        <v>598</v>
      </c>
      <c r="G1" s="1292"/>
    </row>
    <row r="2" spans="1:7" ht="12.75">
      <c r="A2" s="1"/>
      <c r="B2" s="1288"/>
      <c r="C2" s="9"/>
      <c r="D2" s="360"/>
      <c r="F2" t="s">
        <v>614</v>
      </c>
      <c r="G2" s="1292"/>
    </row>
    <row r="3" spans="1:7" ht="12.75">
      <c r="A3" s="1"/>
      <c r="B3" s="1288"/>
      <c r="C3" s="9"/>
      <c r="D3" s="360"/>
      <c r="F3" s="10" t="s">
        <v>573</v>
      </c>
      <c r="G3" s="304"/>
    </row>
    <row r="4" spans="1:7" ht="12.75">
      <c r="A4" s="1"/>
      <c r="B4" s="1288"/>
      <c r="C4" s="9"/>
      <c r="D4" s="360"/>
      <c r="F4" s="12"/>
      <c r="G4" s="1292"/>
    </row>
    <row r="5" spans="1:7" ht="12.75">
      <c r="A5" s="1"/>
      <c r="B5" s="1289" t="s">
        <v>599</v>
      </c>
      <c r="C5" s="21"/>
      <c r="E5" s="10"/>
      <c r="F5" s="10"/>
      <c r="G5" s="1292"/>
    </row>
    <row r="6" spans="1:7" ht="12.75">
      <c r="A6" s="1"/>
      <c r="B6" s="1540" t="s">
        <v>837</v>
      </c>
      <c r="C6" s="1540"/>
      <c r="D6" s="1540"/>
      <c r="E6" s="1540"/>
      <c r="F6" s="10"/>
      <c r="G6" s="1292"/>
    </row>
    <row r="7" spans="1:7" ht="12.75">
      <c r="A7" s="1"/>
      <c r="B7" s="1288"/>
      <c r="C7" s="9"/>
      <c r="D7" s="360"/>
      <c r="E7" s="2"/>
      <c r="F7" s="12"/>
      <c r="G7" s="1292"/>
    </row>
    <row r="8" spans="1:7" ht="12.75">
      <c r="A8" s="1"/>
      <c r="B8" s="1288"/>
      <c r="C8" s="9"/>
      <c r="D8" s="360"/>
      <c r="E8" s="2"/>
      <c r="F8" s="12"/>
      <c r="G8" s="1292"/>
    </row>
    <row r="9" spans="1:7" ht="12.75">
      <c r="A9" s="1559" t="s">
        <v>613</v>
      </c>
      <c r="B9" s="1554" t="s">
        <v>620</v>
      </c>
      <c r="C9" s="1606" t="s">
        <v>612</v>
      </c>
      <c r="D9" s="1682" t="s">
        <v>617</v>
      </c>
      <c r="E9" s="16" t="s">
        <v>606</v>
      </c>
      <c r="F9" s="17"/>
      <c r="G9" s="1292"/>
    </row>
    <row r="10" spans="1:7" ht="12.75">
      <c r="A10" s="1560"/>
      <c r="B10" s="1555"/>
      <c r="C10" s="1606"/>
      <c r="D10" s="1682"/>
      <c r="E10" s="1574" t="s">
        <v>611</v>
      </c>
      <c r="F10" s="1575"/>
      <c r="G10" s="1292"/>
    </row>
    <row r="11" spans="1:7" ht="12.75">
      <c r="A11" s="1560"/>
      <c r="B11" s="1555"/>
      <c r="C11" s="1606"/>
      <c r="D11" s="1682"/>
      <c r="E11" s="1576"/>
      <c r="F11" s="1577"/>
      <c r="G11" s="1292"/>
    </row>
    <row r="12" spans="1:7" ht="12.75">
      <c r="A12" s="1560"/>
      <c r="B12" s="1555"/>
      <c r="C12" s="1606"/>
      <c r="D12" s="1682"/>
      <c r="E12" s="1576"/>
      <c r="F12" s="1577"/>
      <c r="G12" s="1292"/>
    </row>
    <row r="13" spans="1:7" ht="12.75">
      <c r="A13" s="1560"/>
      <c r="B13" s="1555"/>
      <c r="C13" s="1606"/>
      <c r="D13" s="1682"/>
      <c r="E13" s="1576"/>
      <c r="F13" s="1577"/>
      <c r="G13" s="1292"/>
    </row>
    <row r="14" spans="1:7" ht="31.5" customHeight="1">
      <c r="A14" s="1560"/>
      <c r="B14" s="1555"/>
      <c r="C14" s="1606"/>
      <c r="D14" s="1682"/>
      <c r="E14" s="1578"/>
      <c r="F14" s="1579"/>
      <c r="G14" s="1292"/>
    </row>
    <row r="15" spans="1:7" ht="12.75">
      <c r="A15" s="1561"/>
      <c r="B15" s="1556"/>
      <c r="C15" s="1606"/>
      <c r="D15" s="1682"/>
      <c r="E15" s="15" t="s">
        <v>615</v>
      </c>
      <c r="F15" s="14" t="s">
        <v>616</v>
      </c>
      <c r="G15" s="1292"/>
    </row>
    <row r="16" spans="1:7" ht="12.75">
      <c r="A16" s="1562" t="s">
        <v>607</v>
      </c>
      <c r="B16" s="1562"/>
      <c r="C16" s="1562"/>
      <c r="D16" s="1562"/>
      <c r="E16" s="1562"/>
      <c r="F16" s="1562"/>
      <c r="G16" s="1292"/>
    </row>
    <row r="17" spans="1:15" ht="45">
      <c r="A17" s="42">
        <v>1</v>
      </c>
      <c r="B17" s="1290" t="s">
        <v>673</v>
      </c>
      <c r="C17" s="34" t="s">
        <v>838</v>
      </c>
      <c r="D17" s="208">
        <v>6927</v>
      </c>
      <c r="E17" s="120">
        <v>43039</v>
      </c>
      <c r="F17" s="107">
        <v>7500</v>
      </c>
      <c r="G17" s="311"/>
      <c r="H17" s="326"/>
      <c r="I17" s="326"/>
      <c r="J17" s="326"/>
      <c r="K17" s="156"/>
      <c r="L17" s="156"/>
      <c r="M17" s="156"/>
      <c r="N17" s="156"/>
      <c r="O17" s="156"/>
    </row>
    <row r="18" spans="1:15" ht="45">
      <c r="A18" s="164">
        <v>2</v>
      </c>
      <c r="B18" s="87" t="s">
        <v>673</v>
      </c>
      <c r="C18" s="34" t="s">
        <v>839</v>
      </c>
      <c r="D18" s="208">
        <v>6926</v>
      </c>
      <c r="E18" s="120">
        <v>43039</v>
      </c>
      <c r="F18" s="107">
        <v>7500</v>
      </c>
      <c r="G18" s="311"/>
      <c r="H18" s="358"/>
      <c r="I18" s="156"/>
      <c r="J18" s="156"/>
      <c r="K18" s="156"/>
      <c r="L18" s="156"/>
      <c r="M18" s="156"/>
      <c r="N18" s="156"/>
      <c r="O18" s="156"/>
    </row>
    <row r="19" spans="1:15" ht="45">
      <c r="A19" s="164">
        <v>3</v>
      </c>
      <c r="B19" s="87" t="s">
        <v>673</v>
      </c>
      <c r="C19" s="34" t="s">
        <v>840</v>
      </c>
      <c r="D19" s="362">
        <v>6931</v>
      </c>
      <c r="E19" s="120">
        <v>43039</v>
      </c>
      <c r="F19" s="107">
        <v>7500</v>
      </c>
      <c r="G19" s="309"/>
      <c r="H19" s="358"/>
      <c r="I19" s="134"/>
      <c r="J19" s="134"/>
      <c r="K19" s="134"/>
      <c r="L19" s="134"/>
      <c r="M19" s="134"/>
      <c r="N19" s="134"/>
      <c r="O19" s="134"/>
    </row>
    <row r="20" spans="1:15" ht="45">
      <c r="A20" s="42">
        <v>4</v>
      </c>
      <c r="B20" s="87" t="s">
        <v>673</v>
      </c>
      <c r="C20" s="1282" t="s">
        <v>841</v>
      </c>
      <c r="D20" s="362">
        <v>6935</v>
      </c>
      <c r="E20" s="120">
        <v>43039</v>
      </c>
      <c r="F20" s="107">
        <v>7500</v>
      </c>
      <c r="G20" s="309"/>
      <c r="H20" s="358"/>
      <c r="I20" s="134"/>
      <c r="J20" s="134"/>
      <c r="K20" s="134"/>
      <c r="L20" s="134"/>
      <c r="M20" s="134"/>
      <c r="N20" s="134"/>
      <c r="O20" s="134"/>
    </row>
    <row r="21" spans="1:15" ht="45">
      <c r="A21" s="164">
        <v>5</v>
      </c>
      <c r="B21" s="87" t="s">
        <v>673</v>
      </c>
      <c r="C21" s="34" t="s">
        <v>842</v>
      </c>
      <c r="D21" s="362">
        <v>6930</v>
      </c>
      <c r="E21" s="120">
        <v>43039</v>
      </c>
      <c r="F21" s="107">
        <v>7500</v>
      </c>
      <c r="G21" s="311"/>
      <c r="H21" s="358"/>
      <c r="I21" s="134"/>
      <c r="J21" s="134"/>
      <c r="K21" s="134"/>
      <c r="L21" s="134"/>
      <c r="M21" s="134"/>
      <c r="N21" s="134"/>
      <c r="O21" s="134"/>
    </row>
    <row r="22" spans="1:15" ht="45">
      <c r="A22" s="164">
        <v>6</v>
      </c>
      <c r="B22" s="87" t="s">
        <v>673</v>
      </c>
      <c r="C22" s="34" t="s">
        <v>844</v>
      </c>
      <c r="D22" s="208">
        <v>6932</v>
      </c>
      <c r="E22" s="120">
        <v>43039</v>
      </c>
      <c r="F22" s="107">
        <v>7500</v>
      </c>
      <c r="G22" s="311"/>
      <c r="H22" s="358"/>
      <c r="I22" s="156"/>
      <c r="J22" s="156"/>
      <c r="K22" s="156"/>
      <c r="L22" s="156"/>
      <c r="M22" s="156"/>
      <c r="N22" s="156"/>
      <c r="O22" s="156"/>
    </row>
    <row r="23" spans="1:15" ht="56.25">
      <c r="A23" s="42">
        <v>7</v>
      </c>
      <c r="B23" s="87" t="s">
        <v>673</v>
      </c>
      <c r="C23" s="34" t="s">
        <v>843</v>
      </c>
      <c r="D23" s="208">
        <v>6928</v>
      </c>
      <c r="E23" s="120">
        <v>43039</v>
      </c>
      <c r="F23" s="107">
        <v>7500</v>
      </c>
      <c r="G23" s="309"/>
      <c r="H23" s="358"/>
      <c r="I23" s="156"/>
      <c r="J23" s="156"/>
      <c r="K23" s="156"/>
      <c r="L23" s="156"/>
      <c r="M23" s="156"/>
      <c r="N23" s="156"/>
      <c r="O23" s="156"/>
    </row>
    <row r="24" spans="1:15" ht="45">
      <c r="A24" s="164">
        <v>8</v>
      </c>
      <c r="B24" s="87" t="s">
        <v>673</v>
      </c>
      <c r="C24" s="34" t="s">
        <v>845</v>
      </c>
      <c r="D24" s="208">
        <v>6934</v>
      </c>
      <c r="E24" s="120">
        <v>43039</v>
      </c>
      <c r="F24" s="107">
        <v>7500</v>
      </c>
      <c r="G24" s="309"/>
      <c r="H24" s="358"/>
      <c r="I24" s="156"/>
      <c r="J24" s="156"/>
      <c r="K24" s="156"/>
      <c r="L24" s="156"/>
      <c r="M24" s="156"/>
      <c r="N24" s="156"/>
      <c r="O24" s="156"/>
    </row>
    <row r="25" spans="1:15" ht="45">
      <c r="A25" s="164">
        <v>9</v>
      </c>
      <c r="B25" s="87" t="s">
        <v>673</v>
      </c>
      <c r="C25" s="34" t="s">
        <v>846</v>
      </c>
      <c r="D25" s="362">
        <v>6933</v>
      </c>
      <c r="E25" s="120">
        <v>43039</v>
      </c>
      <c r="F25" s="107">
        <v>7500</v>
      </c>
      <c r="G25" s="309"/>
      <c r="H25" s="358"/>
      <c r="I25" s="134"/>
      <c r="J25" s="134"/>
      <c r="K25" s="134"/>
      <c r="L25" s="134"/>
      <c r="M25" s="134"/>
      <c r="N25" s="134"/>
      <c r="O25" s="134"/>
    </row>
    <row r="26" spans="1:15" ht="45">
      <c r="A26" s="42">
        <v>10</v>
      </c>
      <c r="B26" s="87" t="s">
        <v>673</v>
      </c>
      <c r="C26" s="34" t="s">
        <v>847</v>
      </c>
      <c r="D26" s="208">
        <v>6925</v>
      </c>
      <c r="E26" s="120">
        <v>43039</v>
      </c>
      <c r="F26" s="107">
        <v>7500</v>
      </c>
      <c r="G26" s="216"/>
      <c r="H26" s="358"/>
      <c r="I26" s="217"/>
      <c r="J26" s="210"/>
      <c r="K26" s="210"/>
      <c r="L26" s="210"/>
      <c r="M26" s="188"/>
      <c r="N26" s="188"/>
      <c r="O26" s="188"/>
    </row>
    <row r="27" spans="1:15" ht="45.75" thickBot="1">
      <c r="A27" s="713">
        <v>11</v>
      </c>
      <c r="B27" s="798" t="s">
        <v>673</v>
      </c>
      <c r="C27" s="254" t="s">
        <v>848</v>
      </c>
      <c r="D27" s="1210">
        <v>6929</v>
      </c>
      <c r="E27" s="915">
        <v>43039</v>
      </c>
      <c r="F27" s="555">
        <v>7500</v>
      </c>
      <c r="G27" s="1293">
        <f>SUM(F17:F27)</f>
        <v>82500</v>
      </c>
      <c r="H27" s="194"/>
      <c r="I27" s="194"/>
      <c r="J27" s="194"/>
      <c r="K27" s="194"/>
      <c r="L27" s="194"/>
      <c r="M27" s="191"/>
      <c r="N27" s="191"/>
      <c r="O27" s="191"/>
    </row>
    <row r="28" spans="1:15" ht="68.25" thickBot="1">
      <c r="A28" s="698">
        <v>12</v>
      </c>
      <c r="B28" s="552" t="s">
        <v>544</v>
      </c>
      <c r="C28" s="273" t="s">
        <v>774</v>
      </c>
      <c r="D28" s="1216">
        <v>1181</v>
      </c>
      <c r="E28" s="914">
        <v>43040</v>
      </c>
      <c r="F28" s="871">
        <v>7500</v>
      </c>
      <c r="G28" s="1294">
        <f>SUM(F28)</f>
        <v>7500</v>
      </c>
      <c r="H28" s="358"/>
      <c r="I28" s="158"/>
      <c r="J28" s="158"/>
      <c r="K28" s="158"/>
      <c r="L28" s="158"/>
      <c r="M28" s="156"/>
      <c r="N28" s="156"/>
      <c r="O28" s="156"/>
    </row>
    <row r="29" spans="1:15" ht="45">
      <c r="A29" s="288">
        <v>13</v>
      </c>
      <c r="B29" s="533" t="s">
        <v>638</v>
      </c>
      <c r="C29" s="261" t="s">
        <v>639</v>
      </c>
      <c r="D29" s="1215">
        <v>64</v>
      </c>
      <c r="E29" s="911">
        <v>43041</v>
      </c>
      <c r="F29" s="854">
        <v>7500</v>
      </c>
      <c r="G29" s="1295"/>
      <c r="H29" s="358"/>
      <c r="I29" s="133"/>
      <c r="J29" s="133"/>
      <c r="K29" s="133"/>
      <c r="L29" s="133"/>
      <c r="M29" s="134"/>
      <c r="N29" s="134"/>
      <c r="O29" s="134"/>
    </row>
    <row r="30" spans="1:15" ht="51.75" thickBot="1">
      <c r="A30" s="713">
        <v>14</v>
      </c>
      <c r="B30" s="798" t="s">
        <v>247</v>
      </c>
      <c r="C30" s="1219" t="s">
        <v>640</v>
      </c>
      <c r="D30" s="1220">
        <v>610363</v>
      </c>
      <c r="E30" s="915">
        <v>43041</v>
      </c>
      <c r="F30" s="852">
        <v>-7500</v>
      </c>
      <c r="G30" s="1296">
        <f>SUM(F29:F30)</f>
        <v>0</v>
      </c>
      <c r="H30" s="1217" t="s">
        <v>852</v>
      </c>
      <c r="I30" s="1675" t="s">
        <v>641</v>
      </c>
      <c r="J30" s="1676"/>
      <c r="K30" s="1677"/>
      <c r="L30" s="211"/>
      <c r="M30" s="188"/>
      <c r="N30" s="188"/>
      <c r="O30" s="188"/>
    </row>
    <row r="31" spans="1:15" ht="45">
      <c r="A31" s="674">
        <v>15</v>
      </c>
      <c r="B31" s="533" t="s">
        <v>367</v>
      </c>
      <c r="C31" s="1283" t="s">
        <v>368</v>
      </c>
      <c r="D31" s="1218">
        <v>4364</v>
      </c>
      <c r="E31" s="911">
        <v>43042</v>
      </c>
      <c r="F31" s="854">
        <v>7500</v>
      </c>
      <c r="G31" s="1297"/>
      <c r="H31" s="358"/>
      <c r="I31" s="158"/>
      <c r="J31" s="158"/>
      <c r="K31" s="158"/>
      <c r="L31" s="158"/>
      <c r="M31" s="156"/>
      <c r="N31" s="156"/>
      <c r="O31" s="156"/>
    </row>
    <row r="32" spans="1:15" s="368" customFormat="1" ht="45.75" thickBot="1">
      <c r="A32" s="289">
        <v>16</v>
      </c>
      <c r="B32" s="798" t="s">
        <v>367</v>
      </c>
      <c r="C32" s="1284" t="s">
        <v>369</v>
      </c>
      <c r="D32" s="1237">
        <v>4365</v>
      </c>
      <c r="E32" s="270">
        <v>43041</v>
      </c>
      <c r="F32" s="543">
        <v>7500</v>
      </c>
      <c r="G32" s="1293">
        <f>SUM(F31:F32)</f>
        <v>15000</v>
      </c>
      <c r="H32" s="365"/>
      <c r="I32" s="366"/>
      <c r="J32" s="366"/>
      <c r="K32" s="366"/>
      <c r="L32" s="366"/>
      <c r="M32" s="367"/>
      <c r="N32" s="367"/>
      <c r="O32" s="367"/>
    </row>
    <row r="33" spans="1:15" s="368" customFormat="1" ht="23.25" thickBot="1">
      <c r="A33" s="967">
        <v>17</v>
      </c>
      <c r="B33" s="552" t="s">
        <v>278</v>
      </c>
      <c r="C33" s="633" t="s">
        <v>279</v>
      </c>
      <c r="D33" s="1238">
        <v>683488</v>
      </c>
      <c r="E33" s="1198">
        <v>43047</v>
      </c>
      <c r="F33" s="877">
        <v>-7500</v>
      </c>
      <c r="G33" s="1298">
        <f>SUM(F33)</f>
        <v>-7500</v>
      </c>
      <c r="H33" s="1217" t="s">
        <v>852</v>
      </c>
      <c r="I33" s="1675" t="s">
        <v>288</v>
      </c>
      <c r="J33" s="1676"/>
      <c r="K33" s="1677"/>
      <c r="L33" s="366"/>
      <c r="M33" s="367"/>
      <c r="N33" s="367"/>
      <c r="O33" s="367"/>
    </row>
    <row r="34" spans="1:15" s="368" customFormat="1" ht="45.75" thickBot="1">
      <c r="A34" s="967">
        <v>18</v>
      </c>
      <c r="B34" s="552" t="s">
        <v>705</v>
      </c>
      <c r="C34" s="273" t="s">
        <v>706</v>
      </c>
      <c r="D34" s="1238">
        <v>2081</v>
      </c>
      <c r="E34" s="1198">
        <v>43049</v>
      </c>
      <c r="F34" s="551">
        <v>7500</v>
      </c>
      <c r="G34" s="1294">
        <v>7500</v>
      </c>
      <c r="H34" s="1311"/>
      <c r="I34" s="366"/>
      <c r="J34" s="366"/>
      <c r="K34" s="366"/>
      <c r="L34" s="366"/>
      <c r="M34" s="367"/>
      <c r="N34" s="367"/>
      <c r="O34" s="367"/>
    </row>
    <row r="35" spans="1:15" s="368" customFormat="1" ht="63" customHeight="1">
      <c r="A35" s="807">
        <v>19</v>
      </c>
      <c r="B35" s="533" t="s">
        <v>600</v>
      </c>
      <c r="C35" s="1283" t="s">
        <v>601</v>
      </c>
      <c r="D35" s="1235">
        <v>254</v>
      </c>
      <c r="E35" s="1236">
        <v>43051</v>
      </c>
      <c r="F35" s="1244">
        <v>7500</v>
      </c>
      <c r="G35" s="1297"/>
      <c r="H35" s="365"/>
      <c r="I35" s="366"/>
      <c r="J35" s="366"/>
      <c r="K35" s="366"/>
      <c r="L35" s="366"/>
      <c r="M35" s="367"/>
      <c r="N35" s="367"/>
      <c r="O35" s="367"/>
    </row>
    <row r="36" spans="1:15" s="368" customFormat="1" ht="56.25">
      <c r="A36" s="42">
        <v>20</v>
      </c>
      <c r="B36" s="1256" t="s">
        <v>600</v>
      </c>
      <c r="C36" s="1285" t="s">
        <v>603</v>
      </c>
      <c r="D36" s="1257">
        <v>253</v>
      </c>
      <c r="E36" s="1258">
        <v>43051</v>
      </c>
      <c r="F36" s="1259">
        <v>7500</v>
      </c>
      <c r="G36" s="1299"/>
      <c r="H36" s="1260"/>
      <c r="I36" s="1261"/>
      <c r="J36" s="1261"/>
      <c r="K36" s="1261"/>
      <c r="L36" s="367"/>
      <c r="M36" s="367"/>
      <c r="N36" s="367"/>
      <c r="O36" s="367"/>
    </row>
    <row r="37" spans="1:15" s="65" customFormat="1" ht="23.25" thickBot="1">
      <c r="A37" s="289">
        <v>21</v>
      </c>
      <c r="B37" s="1262" t="s">
        <v>93</v>
      </c>
      <c r="C37" s="1251" t="s">
        <v>604</v>
      </c>
      <c r="D37" s="1252">
        <v>788880</v>
      </c>
      <c r="E37" s="1253">
        <v>43052</v>
      </c>
      <c r="F37" s="1254">
        <v>-7500</v>
      </c>
      <c r="G37" s="1293">
        <f>SUM(F35:F37)</f>
        <v>7500</v>
      </c>
      <c r="H37" s="1255" t="s">
        <v>852</v>
      </c>
      <c r="I37" s="1684" t="s">
        <v>605</v>
      </c>
      <c r="J37" s="1685"/>
      <c r="K37" s="1686"/>
      <c r="L37" s="145"/>
      <c r="M37" s="145"/>
      <c r="N37" s="145"/>
      <c r="O37" s="145"/>
    </row>
    <row r="38" spans="1:15" s="65" customFormat="1" ht="24.75" customHeight="1" thickBot="1">
      <c r="A38" s="290">
        <v>23</v>
      </c>
      <c r="B38" s="552" t="s">
        <v>488</v>
      </c>
      <c r="C38" s="1286"/>
      <c r="D38" s="1273">
        <v>5211</v>
      </c>
      <c r="E38" s="1274">
        <v>43053</v>
      </c>
      <c r="F38" s="1275">
        <v>7500</v>
      </c>
      <c r="G38" s="1294">
        <v>7500</v>
      </c>
      <c r="H38" s="376"/>
      <c r="I38" s="144"/>
      <c r="J38" s="144"/>
      <c r="K38" s="145"/>
      <c r="L38" s="145"/>
      <c r="M38" s="145"/>
      <c r="N38" s="145"/>
      <c r="O38" s="145"/>
    </row>
    <row r="39" spans="1:15" s="65" customFormat="1" ht="45.75" thickBot="1">
      <c r="A39" s="1276">
        <v>24</v>
      </c>
      <c r="B39" s="552" t="s">
        <v>382</v>
      </c>
      <c r="C39" s="273" t="s">
        <v>383</v>
      </c>
      <c r="D39" s="275">
        <v>2208</v>
      </c>
      <c r="E39" s="1310">
        <v>43054</v>
      </c>
      <c r="F39" s="1277">
        <v>7500</v>
      </c>
      <c r="G39" s="1294">
        <v>7500</v>
      </c>
      <c r="H39" s="376"/>
      <c r="I39" s="144"/>
      <c r="J39" s="144"/>
      <c r="K39" s="145"/>
      <c r="L39" s="145"/>
      <c r="M39" s="145"/>
      <c r="N39" s="145"/>
      <c r="O39" s="145"/>
    </row>
    <row r="40" spans="1:15" s="65" customFormat="1" ht="33.75">
      <c r="A40" s="1272">
        <v>25</v>
      </c>
      <c r="B40" s="533" t="s">
        <v>237</v>
      </c>
      <c r="C40" s="261" t="s">
        <v>238</v>
      </c>
      <c r="D40" s="1263">
        <v>1073</v>
      </c>
      <c r="E40" s="1264">
        <v>43055</v>
      </c>
      <c r="F40" s="1265">
        <v>7500</v>
      </c>
      <c r="G40" s="1297"/>
      <c r="H40" s="376"/>
      <c r="I40" s="144"/>
      <c r="J40" s="144"/>
      <c r="K40" s="145"/>
      <c r="L40" s="145"/>
      <c r="M40" s="145"/>
      <c r="N40" s="145"/>
      <c r="O40" s="145"/>
    </row>
    <row r="41" spans="1:15" s="65" customFormat="1" ht="34.5" thickBot="1">
      <c r="A41" s="1266">
        <v>26</v>
      </c>
      <c r="B41" s="87" t="s">
        <v>54</v>
      </c>
      <c r="C41" s="34" t="s">
        <v>239</v>
      </c>
      <c r="D41" s="1267">
        <v>2545</v>
      </c>
      <c r="E41" s="1268">
        <v>43055</v>
      </c>
      <c r="F41" s="1269">
        <v>7500</v>
      </c>
      <c r="G41" s="1295"/>
      <c r="H41" s="376"/>
      <c r="I41" s="144"/>
      <c r="J41" s="144"/>
      <c r="K41" s="145"/>
      <c r="L41" s="145"/>
      <c r="M41" s="145"/>
      <c r="N41" s="145"/>
      <c r="O41" s="145"/>
    </row>
    <row r="42" spans="1:15" s="65" customFormat="1" ht="34.5" thickBot="1">
      <c r="A42" s="1278">
        <v>27</v>
      </c>
      <c r="B42" s="798" t="s">
        <v>240</v>
      </c>
      <c r="C42" s="254" t="s">
        <v>241</v>
      </c>
      <c r="D42" s="1279">
        <v>279</v>
      </c>
      <c r="E42" s="1280">
        <v>43054</v>
      </c>
      <c r="F42" s="1281">
        <v>7500</v>
      </c>
      <c r="G42" s="1294">
        <f>SUM(F40:F42)</f>
        <v>22500</v>
      </c>
      <c r="H42" s="376"/>
      <c r="I42" s="144"/>
      <c r="J42" s="144"/>
      <c r="K42" s="145"/>
      <c r="L42" s="145"/>
      <c r="M42" s="145"/>
      <c r="N42" s="145"/>
      <c r="O42" s="145"/>
    </row>
    <row r="43" spans="1:15" s="65" customFormat="1" ht="34.5" thickBot="1">
      <c r="A43" s="1272">
        <v>28</v>
      </c>
      <c r="B43" s="533" t="s">
        <v>1071</v>
      </c>
      <c r="C43" s="261" t="s">
        <v>1072</v>
      </c>
      <c r="D43" s="1263">
        <v>1019</v>
      </c>
      <c r="E43" s="1264">
        <v>43055</v>
      </c>
      <c r="F43" s="1265">
        <v>7500</v>
      </c>
      <c r="G43" s="1297"/>
      <c r="H43" s="376"/>
      <c r="I43" s="144"/>
      <c r="J43" s="144"/>
      <c r="K43" s="145"/>
      <c r="L43" s="145"/>
      <c r="M43" s="145"/>
      <c r="N43" s="145"/>
      <c r="O43" s="145"/>
    </row>
    <row r="44" spans="1:15" s="65" customFormat="1" ht="34.5" thickBot="1">
      <c r="A44" s="1278">
        <v>29</v>
      </c>
      <c r="B44" s="798" t="s">
        <v>1073</v>
      </c>
      <c r="C44" s="254" t="s">
        <v>1074</v>
      </c>
      <c r="D44" s="1279">
        <v>1232</v>
      </c>
      <c r="E44" s="1280">
        <v>43056</v>
      </c>
      <c r="F44" s="1281">
        <v>7500</v>
      </c>
      <c r="G44" s="1294">
        <f>SUM(F43:F44)</f>
        <v>15000</v>
      </c>
      <c r="H44" s="376"/>
      <c r="I44" s="144"/>
      <c r="J44" s="144"/>
      <c r="K44" s="145"/>
      <c r="L44" s="145"/>
      <c r="M44" s="145"/>
      <c r="N44" s="145"/>
      <c r="O44" s="145"/>
    </row>
    <row r="45" spans="1:15" s="65" customFormat="1" ht="33.75">
      <c r="A45" s="1272">
        <v>30</v>
      </c>
      <c r="B45" s="533" t="s">
        <v>278</v>
      </c>
      <c r="C45" s="850" t="s">
        <v>534</v>
      </c>
      <c r="D45" s="1263">
        <v>274</v>
      </c>
      <c r="E45" s="1264">
        <v>43056</v>
      </c>
      <c r="F45" s="1265">
        <v>7500</v>
      </c>
      <c r="G45" s="1297"/>
      <c r="H45" s="376"/>
      <c r="I45" s="144"/>
      <c r="J45" s="144"/>
      <c r="K45" s="145"/>
      <c r="L45" s="145"/>
      <c r="M45" s="145"/>
      <c r="N45" s="145"/>
      <c r="O45" s="145"/>
    </row>
    <row r="46" spans="1:15" s="65" customFormat="1" ht="45.75" thickBot="1">
      <c r="A46" s="1278">
        <v>31</v>
      </c>
      <c r="B46" s="798" t="s">
        <v>536</v>
      </c>
      <c r="C46" s="857" t="s">
        <v>537</v>
      </c>
      <c r="D46" s="1279">
        <v>402</v>
      </c>
      <c r="E46" s="1280">
        <v>43059</v>
      </c>
      <c r="F46" s="543">
        <v>7500</v>
      </c>
      <c r="G46" s="1293">
        <f>F45+F46</f>
        <v>15000</v>
      </c>
      <c r="H46" s="376"/>
      <c r="I46" s="144"/>
      <c r="J46" s="144"/>
      <c r="K46" s="145"/>
      <c r="L46" s="145"/>
      <c r="M46" s="145"/>
      <c r="N46" s="145"/>
      <c r="O46" s="145"/>
    </row>
    <row r="47" spans="1:15" s="65" customFormat="1" ht="24">
      <c r="A47" s="726">
        <v>32</v>
      </c>
      <c r="B47" s="557" t="s">
        <v>243</v>
      </c>
      <c r="C47" s="850" t="s">
        <v>244</v>
      </c>
      <c r="D47" s="1215">
        <v>17414</v>
      </c>
      <c r="E47" s="1067">
        <v>43060</v>
      </c>
      <c r="F47" s="842">
        <v>7500</v>
      </c>
      <c r="G47" s="1295"/>
      <c r="H47" s="205"/>
      <c r="I47" s="205"/>
      <c r="J47" s="205"/>
      <c r="K47" s="145"/>
      <c r="L47" s="145"/>
      <c r="M47" s="145"/>
      <c r="N47" s="145"/>
      <c r="O47" s="145"/>
    </row>
    <row r="48" spans="1:15" s="65" customFormat="1" ht="45">
      <c r="A48" s="43">
        <v>33</v>
      </c>
      <c r="B48" s="87" t="s">
        <v>245</v>
      </c>
      <c r="C48" s="1282" t="s">
        <v>246</v>
      </c>
      <c r="D48" s="362">
        <v>6</v>
      </c>
      <c r="E48" s="40">
        <v>43059</v>
      </c>
      <c r="F48" s="41">
        <v>7500</v>
      </c>
      <c r="G48" s="1297"/>
      <c r="H48" s="376"/>
      <c r="I48" s="144"/>
      <c r="J48" s="144"/>
      <c r="K48" s="145"/>
      <c r="L48" s="145"/>
      <c r="M48" s="145"/>
      <c r="N48" s="145"/>
      <c r="O48" s="145"/>
    </row>
    <row r="49" spans="1:15" s="65" customFormat="1" ht="45.75" thickBot="1">
      <c r="A49" s="773">
        <v>34</v>
      </c>
      <c r="B49" s="798" t="s">
        <v>248</v>
      </c>
      <c r="C49" s="254" t="s">
        <v>249</v>
      </c>
      <c r="D49" s="1220">
        <v>508</v>
      </c>
      <c r="E49" s="1079">
        <v>43060</v>
      </c>
      <c r="F49" s="840">
        <v>7500</v>
      </c>
      <c r="G49" s="1293">
        <f>SUM(F47:F49)</f>
        <v>22500</v>
      </c>
      <c r="H49" s="376"/>
      <c r="I49" s="144"/>
      <c r="J49" s="144"/>
      <c r="K49" s="145"/>
      <c r="L49" s="145"/>
      <c r="M49" s="145"/>
      <c r="N49" s="145"/>
      <c r="O49" s="145"/>
    </row>
    <row r="50" spans="1:15" s="65" customFormat="1" ht="33">
      <c r="A50" s="726">
        <v>35</v>
      </c>
      <c r="B50" s="533" t="s">
        <v>621</v>
      </c>
      <c r="C50" s="262" t="s">
        <v>871</v>
      </c>
      <c r="D50" s="1215">
        <v>277</v>
      </c>
      <c r="E50" s="1067">
        <v>43061</v>
      </c>
      <c r="F50" s="842">
        <v>7500</v>
      </c>
      <c r="G50" s="1295"/>
      <c r="H50" s="376"/>
      <c r="I50" s="145"/>
      <c r="J50" s="145"/>
      <c r="K50" s="145"/>
      <c r="L50" s="145"/>
      <c r="M50" s="145"/>
      <c r="N50" s="145"/>
      <c r="O50" s="145"/>
    </row>
    <row r="51" spans="1:15" s="65" customFormat="1" ht="46.5" customHeight="1">
      <c r="A51" s="43">
        <v>36</v>
      </c>
      <c r="B51" s="87" t="s">
        <v>621</v>
      </c>
      <c r="C51" s="62" t="s">
        <v>872</v>
      </c>
      <c r="D51" s="362">
        <v>278</v>
      </c>
      <c r="E51" s="40">
        <v>43061</v>
      </c>
      <c r="F51" s="41">
        <v>7500</v>
      </c>
      <c r="G51" s="1295"/>
      <c r="H51" s="376"/>
      <c r="I51" s="145"/>
      <c r="J51" s="145"/>
      <c r="K51" s="145"/>
      <c r="L51" s="145"/>
      <c r="M51" s="145"/>
      <c r="N51" s="145"/>
      <c r="O51" s="145"/>
    </row>
    <row r="52" spans="1:15" s="65" customFormat="1" ht="39">
      <c r="A52" s="43">
        <v>37</v>
      </c>
      <c r="B52" s="87" t="s">
        <v>873</v>
      </c>
      <c r="C52" s="74" t="s">
        <v>874</v>
      </c>
      <c r="D52" s="362">
        <v>141321</v>
      </c>
      <c r="E52" s="40">
        <v>43061</v>
      </c>
      <c r="F52" s="41">
        <v>7500</v>
      </c>
      <c r="G52" s="1295"/>
      <c r="H52" s="376"/>
      <c r="I52" s="219"/>
      <c r="J52" s="219"/>
      <c r="K52" s="219"/>
      <c r="L52" s="145"/>
      <c r="M52" s="145"/>
      <c r="N52" s="145"/>
      <c r="O52" s="145"/>
    </row>
    <row r="53" spans="1:15" s="65" customFormat="1" ht="39">
      <c r="A53" s="43">
        <v>38</v>
      </c>
      <c r="B53" s="87" t="s">
        <v>621</v>
      </c>
      <c r="C53" s="74" t="s">
        <v>875</v>
      </c>
      <c r="D53" s="362">
        <v>280</v>
      </c>
      <c r="E53" s="40">
        <v>43061</v>
      </c>
      <c r="F53" s="41">
        <v>7500</v>
      </c>
      <c r="G53" s="1297"/>
      <c r="H53" s="205"/>
      <c r="I53" s="219"/>
      <c r="J53" s="219"/>
      <c r="K53" s="219"/>
      <c r="L53" s="145"/>
      <c r="M53" s="145"/>
      <c r="N53" s="145"/>
      <c r="O53" s="145"/>
    </row>
    <row r="54" spans="1:15" s="65" customFormat="1" ht="49.5" thickBot="1">
      <c r="A54" s="773">
        <v>39</v>
      </c>
      <c r="B54" s="798" t="s">
        <v>621</v>
      </c>
      <c r="C54" s="268" t="s">
        <v>876</v>
      </c>
      <c r="D54" s="1220">
        <v>279</v>
      </c>
      <c r="E54" s="1079">
        <v>43061</v>
      </c>
      <c r="F54" s="840">
        <v>7500</v>
      </c>
      <c r="G54" s="1293">
        <f>SUM(F50:F54)</f>
        <v>37500</v>
      </c>
      <c r="H54" s="376"/>
      <c r="I54" s="145"/>
      <c r="J54" s="145"/>
      <c r="K54" s="145"/>
      <c r="L54" s="145"/>
      <c r="M54" s="145"/>
      <c r="N54" s="145"/>
      <c r="O54" s="145"/>
    </row>
    <row r="55" spans="1:15" s="65" customFormat="1" ht="36">
      <c r="A55" s="726">
        <v>40</v>
      </c>
      <c r="B55" s="557" t="s">
        <v>578</v>
      </c>
      <c r="C55" s="261" t="s">
        <v>579</v>
      </c>
      <c r="D55" s="1215">
        <v>6453</v>
      </c>
      <c r="E55" s="1067">
        <v>43062</v>
      </c>
      <c r="F55" s="842">
        <v>7500</v>
      </c>
      <c r="G55" s="1295"/>
      <c r="H55" s="376"/>
      <c r="I55" s="145"/>
      <c r="J55" s="145"/>
      <c r="K55" s="145"/>
      <c r="L55" s="145"/>
      <c r="M55" s="145"/>
      <c r="N55" s="145"/>
      <c r="O55" s="145"/>
    </row>
    <row r="56" spans="1:15" s="65" customFormat="1" ht="33.75">
      <c r="A56" s="43">
        <v>41</v>
      </c>
      <c r="B56" s="87" t="s">
        <v>591</v>
      </c>
      <c r="C56" s="34" t="s">
        <v>592</v>
      </c>
      <c r="D56" s="362">
        <v>9220</v>
      </c>
      <c r="E56" s="40">
        <v>43062</v>
      </c>
      <c r="F56" s="41">
        <v>7500</v>
      </c>
      <c r="G56" s="1295"/>
      <c r="H56" s="376"/>
      <c r="I56" s="145"/>
      <c r="J56" s="145"/>
      <c r="K56" s="145"/>
      <c r="L56" s="145"/>
      <c r="M56" s="145"/>
      <c r="N56" s="145"/>
      <c r="O56" s="145"/>
    </row>
    <row r="57" spans="1:15" s="65" customFormat="1" ht="39.75" thickBot="1">
      <c r="A57" s="773">
        <v>42</v>
      </c>
      <c r="B57" s="798" t="s">
        <v>593</v>
      </c>
      <c r="C57" s="268" t="s">
        <v>594</v>
      </c>
      <c r="D57" s="1220">
        <v>257</v>
      </c>
      <c r="E57" s="1079">
        <v>43062</v>
      </c>
      <c r="F57" s="840">
        <v>7500</v>
      </c>
      <c r="G57" s="1293">
        <f>SUM(F55:F57)</f>
        <v>22500</v>
      </c>
      <c r="H57" s="376"/>
      <c r="I57" s="145"/>
      <c r="J57" s="145"/>
      <c r="K57" s="145"/>
      <c r="L57" s="145"/>
      <c r="M57" s="145"/>
      <c r="N57" s="145"/>
      <c r="O57" s="145"/>
    </row>
    <row r="58" spans="1:15" s="65" customFormat="1" ht="26.25" thickBot="1">
      <c r="A58" s="736">
        <v>43</v>
      </c>
      <c r="B58" s="552" t="s">
        <v>979</v>
      </c>
      <c r="C58" s="499" t="s">
        <v>980</v>
      </c>
      <c r="D58" s="1221">
        <v>1412</v>
      </c>
      <c r="E58" s="1072">
        <v>43067</v>
      </c>
      <c r="F58" s="860">
        <v>7500</v>
      </c>
      <c r="G58" s="1294">
        <f>SUM(F58)</f>
        <v>7500</v>
      </c>
      <c r="H58" s="376"/>
      <c r="I58" s="145"/>
      <c r="J58" s="145"/>
      <c r="K58" s="145"/>
      <c r="L58" s="145"/>
      <c r="M58" s="145"/>
      <c r="N58" s="145"/>
      <c r="O58" s="145"/>
    </row>
    <row r="59" spans="1:15" s="65" customFormat="1" ht="9">
      <c r="A59" s="1031"/>
      <c r="B59" s="262"/>
      <c r="C59" s="262"/>
      <c r="D59" s="1041"/>
      <c r="E59" s="1176"/>
      <c r="F59" s="1032"/>
      <c r="G59" s="215"/>
      <c r="H59" s="376"/>
      <c r="I59" s="145"/>
      <c r="J59" s="145"/>
      <c r="K59" s="145"/>
      <c r="L59" s="145"/>
      <c r="M59" s="145"/>
      <c r="N59" s="145"/>
      <c r="O59" s="145"/>
    </row>
    <row r="60" spans="1:15" s="65" customFormat="1" ht="9">
      <c r="A60" s="101"/>
      <c r="B60" s="62"/>
      <c r="C60" s="62"/>
      <c r="D60" s="204"/>
      <c r="E60" s="122"/>
      <c r="F60" s="104"/>
      <c r="G60" s="215"/>
      <c r="H60" s="376"/>
      <c r="I60" s="145"/>
      <c r="J60" s="145"/>
      <c r="K60" s="145"/>
      <c r="L60" s="145"/>
      <c r="M60" s="145"/>
      <c r="N60" s="145"/>
      <c r="O60" s="145"/>
    </row>
    <row r="61" spans="1:15" s="65" customFormat="1" ht="9">
      <c r="A61" s="101"/>
      <c r="B61" s="62"/>
      <c r="C61" s="62"/>
      <c r="D61" s="204"/>
      <c r="E61" s="122"/>
      <c r="F61" s="104"/>
      <c r="G61" s="215"/>
      <c r="H61" s="376"/>
      <c r="I61" s="145"/>
      <c r="J61" s="145"/>
      <c r="K61" s="145"/>
      <c r="L61" s="145"/>
      <c r="M61" s="145"/>
      <c r="N61" s="145"/>
      <c r="O61" s="145"/>
    </row>
    <row r="62" spans="1:15" ht="12.75">
      <c r="A62" s="43"/>
      <c r="B62" s="87"/>
      <c r="C62" s="34"/>
      <c r="D62" s="362"/>
      <c r="E62" s="140" t="s">
        <v>577</v>
      </c>
      <c r="F62" s="27">
        <f>SUM(F17:F61)</f>
        <v>270000</v>
      </c>
      <c r="G62" s="1297"/>
      <c r="H62" s="359"/>
      <c r="I62" s="495"/>
      <c r="J62" s="495"/>
      <c r="K62" s="495"/>
      <c r="L62" s="495"/>
      <c r="M62" s="188"/>
      <c r="N62" s="188"/>
      <c r="O62" s="188"/>
    </row>
    <row r="63" spans="1:15" ht="12.75">
      <c r="A63" s="189"/>
      <c r="B63" s="87"/>
      <c r="C63" s="34"/>
      <c r="D63" s="362"/>
      <c r="E63" s="209" t="s">
        <v>597</v>
      </c>
      <c r="F63" s="298">
        <v>270000</v>
      </c>
      <c r="G63" s="1297"/>
      <c r="H63" s="359"/>
      <c r="I63" s="192"/>
      <c r="J63" s="192"/>
      <c r="K63" s="192"/>
      <c r="L63" s="192"/>
      <c r="M63" s="192"/>
      <c r="N63" s="192"/>
      <c r="O63" s="192"/>
    </row>
    <row r="64" spans="1:15" ht="12.75">
      <c r="A64" s="1602" t="s">
        <v>608</v>
      </c>
      <c r="B64" s="1602"/>
      <c r="C64" s="1602"/>
      <c r="D64" s="1602"/>
      <c r="E64" s="1602"/>
      <c r="F64" s="1602"/>
      <c r="G64" s="1295"/>
      <c r="H64" s="359"/>
      <c r="I64" s="192"/>
      <c r="J64" s="192"/>
      <c r="K64" s="192"/>
      <c r="L64" s="192"/>
      <c r="M64" s="192"/>
      <c r="N64" s="192"/>
      <c r="O64" s="192"/>
    </row>
    <row r="65" spans="1:15" ht="57" thickBot="1">
      <c r="A65" s="678">
        <v>1</v>
      </c>
      <c r="B65" s="254" t="s">
        <v>602</v>
      </c>
      <c r="C65" s="254" t="s">
        <v>636</v>
      </c>
      <c r="D65" s="1210">
        <v>599193</v>
      </c>
      <c r="E65" s="915">
        <v>43041</v>
      </c>
      <c r="F65" s="555">
        <v>750</v>
      </c>
      <c r="G65" s="1293">
        <f>SUM(F65)</f>
        <v>750</v>
      </c>
      <c r="H65" s="359"/>
      <c r="I65" s="156"/>
      <c r="J65" s="156"/>
      <c r="K65" s="156"/>
      <c r="L65" s="156"/>
      <c r="M65" s="156"/>
      <c r="N65" s="156"/>
      <c r="O65" s="156"/>
    </row>
    <row r="66" spans="1:15" ht="34.5" thickBot="1">
      <c r="A66" s="698">
        <v>2</v>
      </c>
      <c r="B66" s="273" t="s">
        <v>370</v>
      </c>
      <c r="C66" s="1287" t="s">
        <v>371</v>
      </c>
      <c r="D66" s="1221">
        <v>711</v>
      </c>
      <c r="E66" s="1072">
        <v>43042</v>
      </c>
      <c r="F66" s="860">
        <v>750</v>
      </c>
      <c r="G66" s="1294">
        <f>SUM(F66)</f>
        <v>750</v>
      </c>
      <c r="H66" s="359"/>
      <c r="I66" s="134"/>
      <c r="J66" s="134"/>
      <c r="K66" s="134"/>
      <c r="L66" s="134"/>
      <c r="M66" s="134"/>
      <c r="N66" s="134"/>
      <c r="O66" s="134"/>
    </row>
    <row r="67" spans="1:15" ht="39" thickBot="1">
      <c r="A67" s="736">
        <v>3</v>
      </c>
      <c r="B67" s="552" t="s">
        <v>275</v>
      </c>
      <c r="C67" s="633" t="s">
        <v>276</v>
      </c>
      <c r="D67" s="1216">
        <v>683489</v>
      </c>
      <c r="E67" s="914">
        <v>43047</v>
      </c>
      <c r="F67" s="877">
        <v>-750</v>
      </c>
      <c r="G67" s="1294">
        <f>SUM(F67)</f>
        <v>-750</v>
      </c>
      <c r="H67" s="1239" t="s">
        <v>852</v>
      </c>
      <c r="I67" s="1681" t="s">
        <v>277</v>
      </c>
      <c r="J67" s="1681"/>
      <c r="K67" s="1681"/>
      <c r="L67" s="156"/>
      <c r="M67" s="156"/>
      <c r="N67" s="156"/>
      <c r="O67" s="156"/>
    </row>
    <row r="68" spans="1:15" ht="13.5" thickBot="1">
      <c r="A68" s="698">
        <v>4</v>
      </c>
      <c r="B68" s="552" t="s">
        <v>791</v>
      </c>
      <c r="C68" s="273" t="s">
        <v>1008</v>
      </c>
      <c r="D68" s="1216">
        <v>39780</v>
      </c>
      <c r="E68" s="914">
        <v>43048</v>
      </c>
      <c r="F68" s="1243">
        <v>750</v>
      </c>
      <c r="G68" s="1294">
        <f>F68</f>
        <v>750</v>
      </c>
      <c r="H68" s="359"/>
      <c r="I68" s="156"/>
      <c r="J68" s="156"/>
      <c r="K68" s="156"/>
      <c r="L68" s="156"/>
      <c r="M68" s="156"/>
      <c r="N68" s="156"/>
      <c r="O68" s="156"/>
    </row>
    <row r="69" spans="1:15" ht="21.75" thickBot="1">
      <c r="A69" s="698">
        <v>5</v>
      </c>
      <c r="B69" s="552" t="s">
        <v>422</v>
      </c>
      <c r="C69" s="274" t="s">
        <v>595</v>
      </c>
      <c r="D69" s="1216">
        <v>61</v>
      </c>
      <c r="E69" s="914">
        <v>43059</v>
      </c>
      <c r="F69" s="871">
        <v>750</v>
      </c>
      <c r="G69" s="1298">
        <f>SUM(F69)</f>
        <v>750</v>
      </c>
      <c r="H69" s="1313" t="s">
        <v>596</v>
      </c>
      <c r="I69" s="496"/>
      <c r="J69" s="496"/>
      <c r="K69" s="496"/>
      <c r="L69" s="156"/>
      <c r="M69" s="156"/>
      <c r="N69" s="156"/>
      <c r="O69" s="156"/>
    </row>
    <row r="70" spans="1:15" s="25" customFormat="1" ht="57.75">
      <c r="A70" s="288">
        <v>6</v>
      </c>
      <c r="B70" s="261" t="s">
        <v>106</v>
      </c>
      <c r="C70" s="524" t="s">
        <v>104</v>
      </c>
      <c r="D70" s="878">
        <v>239996</v>
      </c>
      <c r="E70" s="266">
        <v>43066</v>
      </c>
      <c r="F70" s="547">
        <v>-750</v>
      </c>
      <c r="G70" s="1297"/>
      <c r="H70" s="1239" t="s">
        <v>852</v>
      </c>
      <c r="I70" s="1681" t="s">
        <v>102</v>
      </c>
      <c r="J70" s="1681"/>
      <c r="K70" s="1681"/>
      <c r="L70" s="185"/>
      <c r="M70" s="185"/>
      <c r="N70" s="185"/>
      <c r="O70" s="185"/>
    </row>
    <row r="71" spans="1:15" s="368" customFormat="1" ht="36.75" thickBot="1">
      <c r="A71" s="289">
        <v>7</v>
      </c>
      <c r="B71" s="503" t="s">
        <v>103</v>
      </c>
      <c r="C71" s="268" t="s">
        <v>105</v>
      </c>
      <c r="D71" s="1237">
        <v>2996</v>
      </c>
      <c r="E71" s="270">
        <v>43063</v>
      </c>
      <c r="F71" s="543">
        <v>750</v>
      </c>
      <c r="G71" s="1317">
        <f>SUM(F70:F71)</f>
        <v>0</v>
      </c>
      <c r="H71" s="365"/>
      <c r="I71" s="367"/>
      <c r="J71" s="367"/>
      <c r="K71" s="367"/>
      <c r="L71" s="367"/>
      <c r="M71" s="367"/>
      <c r="N71" s="367"/>
      <c r="O71" s="367"/>
    </row>
    <row r="72" spans="1:15" s="65" customFormat="1" ht="9">
      <c r="A72" s="1031">
        <v>8</v>
      </c>
      <c r="B72" s="262"/>
      <c r="C72" s="262"/>
      <c r="D72" s="1041"/>
      <c r="E72" s="1176"/>
      <c r="F72" s="1032"/>
      <c r="G72" s="1324"/>
      <c r="H72" s="376"/>
      <c r="I72" s="145"/>
      <c r="J72" s="145"/>
      <c r="K72" s="145"/>
      <c r="L72" s="145"/>
      <c r="M72" s="145"/>
      <c r="N72" s="145"/>
      <c r="O72" s="145"/>
    </row>
    <row r="73" spans="1:15" s="65" customFormat="1" ht="9">
      <c r="A73" s="101">
        <v>9</v>
      </c>
      <c r="B73" s="123"/>
      <c r="C73" s="1325"/>
      <c r="D73" s="234"/>
      <c r="E73" s="122"/>
      <c r="F73" s="104"/>
      <c r="G73" s="1326"/>
      <c r="H73" s="376"/>
      <c r="I73" s="145"/>
      <c r="J73" s="145"/>
      <c r="K73" s="145"/>
      <c r="L73" s="145"/>
      <c r="M73" s="145"/>
      <c r="N73" s="145"/>
      <c r="O73" s="145"/>
    </row>
    <row r="74" spans="1:15" s="65" customFormat="1" ht="9">
      <c r="A74" s="101">
        <v>10</v>
      </c>
      <c r="B74" s="123"/>
      <c r="C74" s="123"/>
      <c r="D74" s="204"/>
      <c r="E74" s="235"/>
      <c r="F74" s="186"/>
      <c r="G74" s="215"/>
      <c r="H74" s="376"/>
      <c r="I74" s="145"/>
      <c r="J74" s="145"/>
      <c r="K74" s="145"/>
      <c r="L74" s="145"/>
      <c r="M74" s="145"/>
      <c r="N74" s="145"/>
      <c r="O74" s="145"/>
    </row>
    <row r="75" spans="1:15" s="65" customFormat="1" ht="9">
      <c r="A75" s="101">
        <v>11</v>
      </c>
      <c r="B75" s="62"/>
      <c r="C75" s="62"/>
      <c r="D75" s="204"/>
      <c r="E75" s="235"/>
      <c r="F75" s="186"/>
      <c r="G75" s="317"/>
      <c r="H75" s="376"/>
      <c r="I75" s="145"/>
      <c r="J75" s="145"/>
      <c r="K75" s="145"/>
      <c r="L75" s="145"/>
      <c r="M75" s="145"/>
      <c r="N75" s="145"/>
      <c r="O75" s="145"/>
    </row>
    <row r="76" spans="1:15" s="65" customFormat="1" ht="9">
      <c r="A76" s="101">
        <v>12</v>
      </c>
      <c r="B76" s="62"/>
      <c r="C76" s="62"/>
      <c r="D76" s="204"/>
      <c r="E76" s="124"/>
      <c r="F76" s="186"/>
      <c r="G76" s="215"/>
      <c r="H76" s="1223"/>
      <c r="I76" s="145"/>
      <c r="J76" s="145"/>
      <c r="K76" s="145"/>
      <c r="L76" s="145"/>
      <c r="M76" s="145"/>
      <c r="N76" s="145"/>
      <c r="O76" s="145"/>
    </row>
    <row r="77" spans="1:15" s="65" customFormat="1" ht="9">
      <c r="A77" s="101">
        <v>13</v>
      </c>
      <c r="B77" s="62"/>
      <c r="C77" s="62"/>
      <c r="D77" s="204"/>
      <c r="E77" s="124"/>
      <c r="F77" s="186"/>
      <c r="G77" s="215"/>
      <c r="H77" s="1223"/>
      <c r="I77" s="145"/>
      <c r="J77" s="145"/>
      <c r="K77" s="145"/>
      <c r="L77" s="145"/>
      <c r="M77" s="145"/>
      <c r="N77" s="145"/>
      <c r="O77" s="145"/>
    </row>
    <row r="78" spans="1:15" s="65" customFormat="1" ht="9">
      <c r="A78" s="101">
        <v>14</v>
      </c>
      <c r="B78" s="62"/>
      <c r="C78" s="62"/>
      <c r="D78" s="204"/>
      <c r="E78" s="124"/>
      <c r="F78" s="186"/>
      <c r="G78" s="215"/>
      <c r="H78" s="1223"/>
      <c r="I78" s="145"/>
      <c r="J78" s="145"/>
      <c r="K78" s="145"/>
      <c r="L78" s="145"/>
      <c r="M78" s="145"/>
      <c r="N78" s="145"/>
      <c r="O78" s="145"/>
    </row>
    <row r="79" spans="1:15" s="65" customFormat="1" ht="9">
      <c r="A79" s="101">
        <v>15</v>
      </c>
      <c r="B79" s="62"/>
      <c r="C79" s="62"/>
      <c r="D79" s="204"/>
      <c r="E79" s="124"/>
      <c r="F79" s="186"/>
      <c r="G79" s="215"/>
      <c r="H79" s="1223"/>
      <c r="I79" s="145"/>
      <c r="J79" s="145"/>
      <c r="K79" s="145"/>
      <c r="L79" s="145"/>
      <c r="M79" s="145"/>
      <c r="N79" s="145"/>
      <c r="O79" s="145"/>
    </row>
    <row r="80" spans="1:15" s="65" customFormat="1" ht="9">
      <c r="A80" s="101"/>
      <c r="B80" s="62"/>
      <c r="C80" s="62"/>
      <c r="D80" s="204"/>
      <c r="E80" s="124"/>
      <c r="F80" s="186"/>
      <c r="G80" s="215"/>
      <c r="H80" s="1223"/>
      <c r="I80" s="145"/>
      <c r="J80" s="145"/>
      <c r="K80" s="145"/>
      <c r="L80" s="145"/>
      <c r="M80" s="145"/>
      <c r="N80" s="145"/>
      <c r="O80" s="145"/>
    </row>
    <row r="81" spans="1:15" ht="12.75">
      <c r="A81" s="43"/>
      <c r="B81" s="87"/>
      <c r="C81" s="34"/>
      <c r="D81" s="362"/>
      <c r="E81" s="140" t="s">
        <v>577</v>
      </c>
      <c r="F81" s="200">
        <f>SUM(F65:F80)</f>
        <v>2250</v>
      </c>
      <c r="G81" s="1297"/>
      <c r="H81" s="359"/>
      <c r="I81" s="192"/>
      <c r="J81" s="192"/>
      <c r="K81" s="192"/>
      <c r="L81" s="192"/>
      <c r="M81" s="192"/>
      <c r="N81" s="192"/>
      <c r="O81" s="192"/>
    </row>
    <row r="82" spans="1:15" ht="12.75">
      <c r="A82" s="162"/>
      <c r="B82" s="87"/>
      <c r="C82" s="34"/>
      <c r="D82" s="362"/>
      <c r="E82" s="209" t="s">
        <v>597</v>
      </c>
      <c r="F82" s="298">
        <v>2250</v>
      </c>
      <c r="G82" s="1297"/>
      <c r="H82" s="359"/>
      <c r="I82" s="192"/>
      <c r="J82" s="192"/>
      <c r="K82" s="192"/>
      <c r="L82" s="192"/>
      <c r="M82" s="192"/>
      <c r="N82" s="192"/>
      <c r="O82" s="192"/>
    </row>
    <row r="83" spans="1:15" ht="12.75">
      <c r="A83" s="1602" t="s">
        <v>609</v>
      </c>
      <c r="B83" s="1602"/>
      <c r="C83" s="1602"/>
      <c r="D83" s="1602"/>
      <c r="E83" s="1602"/>
      <c r="F83" s="1602"/>
      <c r="G83" s="1295"/>
      <c r="H83" s="359"/>
      <c r="I83" s="192"/>
      <c r="J83" s="192"/>
      <c r="K83" s="192"/>
      <c r="L83" s="192"/>
      <c r="M83" s="192"/>
      <c r="N83" s="192"/>
      <c r="O83" s="192"/>
    </row>
    <row r="84" spans="1:15" ht="26.25" thickBot="1">
      <c r="A84" s="289">
        <v>1</v>
      </c>
      <c r="B84" s="798" t="s">
        <v>789</v>
      </c>
      <c r="C84" s="254" t="s">
        <v>790</v>
      </c>
      <c r="D84" s="1237">
        <v>575476</v>
      </c>
      <c r="E84" s="270">
        <v>43048</v>
      </c>
      <c r="F84" s="543">
        <v>750</v>
      </c>
      <c r="G84" s="1293">
        <f>SUM(F84)</f>
        <v>750</v>
      </c>
      <c r="H84" s="359"/>
      <c r="I84" s="134"/>
      <c r="J84" s="134"/>
      <c r="K84" s="134"/>
      <c r="L84" s="134"/>
      <c r="M84" s="134"/>
      <c r="N84" s="134"/>
      <c r="O84" s="134"/>
    </row>
    <row r="85" spans="1:15" s="65" customFormat="1" ht="12.75">
      <c r="A85" s="288">
        <v>2</v>
      </c>
      <c r="B85" s="533"/>
      <c r="C85" s="261"/>
      <c r="D85" s="878"/>
      <c r="E85" s="266"/>
      <c r="F85" s="527"/>
      <c r="G85" s="1295"/>
      <c r="H85" s="359"/>
      <c r="I85" s="145"/>
      <c r="J85" s="145"/>
      <c r="K85" s="145"/>
      <c r="L85" s="145"/>
      <c r="M85" s="145"/>
      <c r="N85" s="145"/>
      <c r="O85" s="145"/>
    </row>
    <row r="86" spans="1:15" s="65" customFormat="1" ht="12.75">
      <c r="A86" s="42">
        <v>3</v>
      </c>
      <c r="B86" s="87"/>
      <c r="C86" s="34"/>
      <c r="D86" s="374"/>
      <c r="E86" s="45"/>
      <c r="F86" s="27"/>
      <c r="G86" s="1295"/>
      <c r="H86" s="359"/>
      <c r="I86" s="145"/>
      <c r="J86" s="145"/>
      <c r="K86" s="145"/>
      <c r="L86" s="145"/>
      <c r="M86" s="145"/>
      <c r="N86" s="145"/>
      <c r="O86" s="145"/>
    </row>
    <row r="87" spans="1:15" s="65" customFormat="1" ht="12.75">
      <c r="A87" s="42">
        <v>4</v>
      </c>
      <c r="B87" s="87"/>
      <c r="C87" s="34"/>
      <c r="D87" s="374"/>
      <c r="E87" s="45"/>
      <c r="F87" s="27"/>
      <c r="G87" s="1300"/>
      <c r="H87" s="359"/>
      <c r="I87" s="145"/>
      <c r="J87" s="145"/>
      <c r="K87" s="145"/>
      <c r="L87" s="145"/>
      <c r="M87" s="145"/>
      <c r="N87" s="145"/>
      <c r="O87" s="145"/>
    </row>
    <row r="88" spans="1:15" s="65" customFormat="1" ht="12.75">
      <c r="A88" s="42">
        <v>5</v>
      </c>
      <c r="B88" s="87"/>
      <c r="C88" s="34"/>
      <c r="D88" s="374"/>
      <c r="E88" s="45"/>
      <c r="F88" s="27"/>
      <c r="G88" s="1295"/>
      <c r="H88" s="359"/>
      <c r="I88" s="145"/>
      <c r="J88" s="145"/>
      <c r="K88" s="145"/>
      <c r="L88" s="145"/>
      <c r="M88" s="145"/>
      <c r="N88" s="145"/>
      <c r="O88" s="145"/>
    </row>
    <row r="89" spans="1:15" s="65" customFormat="1" ht="12.75">
      <c r="A89" s="42">
        <v>6</v>
      </c>
      <c r="B89" s="87"/>
      <c r="C89" s="34"/>
      <c r="D89" s="374"/>
      <c r="E89" s="45"/>
      <c r="F89" s="27"/>
      <c r="G89" s="1295"/>
      <c r="H89" s="359"/>
      <c r="I89" s="145"/>
      <c r="J89" s="145"/>
      <c r="K89" s="145"/>
      <c r="L89" s="145"/>
      <c r="M89" s="145"/>
      <c r="N89" s="145"/>
      <c r="O89" s="145"/>
    </row>
    <row r="90" spans="1:15" s="65" customFormat="1" ht="12.75">
      <c r="A90" s="42"/>
      <c r="B90" s="87"/>
      <c r="C90" s="34"/>
      <c r="D90" s="374"/>
      <c r="E90" s="45"/>
      <c r="F90" s="27"/>
      <c r="G90" s="1295"/>
      <c r="H90" s="359"/>
      <c r="I90" s="145"/>
      <c r="J90" s="145"/>
      <c r="K90" s="145"/>
      <c r="L90" s="145"/>
      <c r="M90" s="145"/>
      <c r="N90" s="145"/>
      <c r="O90" s="145"/>
    </row>
    <row r="91" spans="1:15" ht="12.75">
      <c r="A91" s="42"/>
      <c r="B91" s="87"/>
      <c r="C91" s="34"/>
      <c r="D91" s="374"/>
      <c r="E91" s="140" t="s">
        <v>577</v>
      </c>
      <c r="F91" s="200">
        <f>SUM(F84:F90)</f>
        <v>750</v>
      </c>
      <c r="G91" s="1297"/>
      <c r="H91" s="359"/>
      <c r="I91" s="192"/>
      <c r="J91" s="192"/>
      <c r="K91" s="192"/>
      <c r="L91" s="192"/>
      <c r="M91" s="192"/>
      <c r="N91" s="192"/>
      <c r="O91" s="192"/>
    </row>
    <row r="92" spans="1:15" ht="12.75">
      <c r="A92" s="162"/>
      <c r="B92" s="87"/>
      <c r="C92" s="34"/>
      <c r="D92" s="1245"/>
      <c r="E92" s="209" t="s">
        <v>597</v>
      </c>
      <c r="F92" s="322">
        <v>750</v>
      </c>
      <c r="G92" s="1297"/>
      <c r="H92" s="359"/>
      <c r="I92" s="192"/>
      <c r="J92" s="192"/>
      <c r="K92" s="192"/>
      <c r="L92" s="192"/>
      <c r="M92" s="192"/>
      <c r="N92" s="192"/>
      <c r="O92" s="192"/>
    </row>
    <row r="93" spans="1:15" ht="12.75">
      <c r="A93" s="1602" t="s">
        <v>610</v>
      </c>
      <c r="B93" s="1602"/>
      <c r="C93" s="1602"/>
      <c r="D93" s="1602"/>
      <c r="E93" s="1602"/>
      <c r="F93" s="1602"/>
      <c r="G93" s="1295"/>
      <c r="H93" s="359"/>
      <c r="I93" s="192"/>
      <c r="J93" s="192"/>
      <c r="K93" s="192"/>
      <c r="L93" s="192"/>
      <c r="M93" s="192"/>
      <c r="N93" s="192"/>
      <c r="O93" s="192"/>
    </row>
    <row r="94" spans="1:15" ht="57" thickBot="1">
      <c r="A94" s="678">
        <v>1</v>
      </c>
      <c r="B94" s="798" t="s">
        <v>772</v>
      </c>
      <c r="C94" s="254" t="s">
        <v>773</v>
      </c>
      <c r="D94" s="1246">
        <v>968</v>
      </c>
      <c r="E94" s="918">
        <v>43040</v>
      </c>
      <c r="F94" s="919">
        <v>750</v>
      </c>
      <c r="G94" s="1293">
        <f>SUM(F94)</f>
        <v>750</v>
      </c>
      <c r="H94" s="358"/>
      <c r="I94" s="211"/>
      <c r="J94" s="211"/>
      <c r="K94" s="188"/>
      <c r="L94" s="188"/>
      <c r="M94" s="188"/>
      <c r="N94" s="188"/>
      <c r="O94" s="188"/>
    </row>
    <row r="95" spans="1:15" ht="13.5" thickBot="1">
      <c r="A95" s="1247">
        <v>2</v>
      </c>
      <c r="B95" s="552" t="s">
        <v>637</v>
      </c>
      <c r="C95" s="1287">
        <v>46000000</v>
      </c>
      <c r="D95" s="1248">
        <v>189</v>
      </c>
      <c r="E95" s="1249">
        <v>43041</v>
      </c>
      <c r="F95" s="1250">
        <v>750</v>
      </c>
      <c r="G95" s="1294">
        <f>SUM(F95)</f>
        <v>750</v>
      </c>
      <c r="H95" s="210"/>
      <c r="I95" s="211"/>
      <c r="J95" s="211"/>
      <c r="K95" s="190"/>
      <c r="L95" s="190"/>
      <c r="M95" s="188"/>
      <c r="N95" s="188"/>
      <c r="O95" s="188"/>
    </row>
    <row r="96" spans="1:15" ht="34.5" thickBot="1">
      <c r="A96" s="1247">
        <v>3</v>
      </c>
      <c r="B96" s="552" t="s">
        <v>365</v>
      </c>
      <c r="C96" s="273" t="s">
        <v>366</v>
      </c>
      <c r="D96" s="1248">
        <v>3704</v>
      </c>
      <c r="E96" s="1249">
        <v>43041</v>
      </c>
      <c r="F96" s="1250">
        <v>750</v>
      </c>
      <c r="G96" s="1294">
        <f>F96</f>
        <v>750</v>
      </c>
      <c r="H96" s="355"/>
      <c r="I96" s="494"/>
      <c r="J96" s="358"/>
      <c r="K96" s="358"/>
      <c r="L96" s="358"/>
      <c r="M96" s="134"/>
      <c r="N96" s="134"/>
      <c r="O96" s="134"/>
    </row>
    <row r="97" spans="1:15" ht="25.5">
      <c r="A97" s="288">
        <v>4</v>
      </c>
      <c r="B97" s="533" t="s">
        <v>870</v>
      </c>
      <c r="C97" s="261" t="s">
        <v>487</v>
      </c>
      <c r="D97" s="878">
        <v>1471</v>
      </c>
      <c r="E97" s="526">
        <v>43053</v>
      </c>
      <c r="F97" s="527">
        <v>750</v>
      </c>
      <c r="G97" s="1295"/>
      <c r="H97" s="358"/>
      <c r="I97" s="133"/>
      <c r="J97" s="133"/>
      <c r="K97" s="133"/>
      <c r="L97" s="133"/>
      <c r="M97" s="134"/>
      <c r="N97" s="134"/>
      <c r="O97" s="134"/>
    </row>
    <row r="98" spans="1:15" s="65" customFormat="1" ht="39" thickBot="1">
      <c r="A98" s="42">
        <v>5</v>
      </c>
      <c r="B98" s="533" t="s">
        <v>490</v>
      </c>
      <c r="C98" s="34" t="s">
        <v>489</v>
      </c>
      <c r="D98" s="374">
        <v>189</v>
      </c>
      <c r="E98" s="112">
        <v>43053</v>
      </c>
      <c r="F98" s="27">
        <v>750</v>
      </c>
      <c r="G98" s="1297"/>
      <c r="H98" s="376"/>
      <c r="I98" s="144"/>
      <c r="J98" s="144"/>
      <c r="K98" s="144"/>
      <c r="L98" s="144"/>
      <c r="M98" s="145"/>
      <c r="N98" s="145"/>
      <c r="O98" s="145"/>
    </row>
    <row r="99" spans="1:15" s="65" customFormat="1" ht="39" thickBot="1">
      <c r="A99" s="289">
        <v>6</v>
      </c>
      <c r="B99" s="798" t="s">
        <v>490</v>
      </c>
      <c r="C99" s="254" t="s">
        <v>489</v>
      </c>
      <c r="D99" s="1237">
        <v>190</v>
      </c>
      <c r="E99" s="542">
        <v>43053</v>
      </c>
      <c r="F99" s="543">
        <v>750</v>
      </c>
      <c r="G99" s="1294">
        <f>SUM(F97:F99)</f>
        <v>2250</v>
      </c>
      <c r="H99" s="376"/>
      <c r="I99" s="1222"/>
      <c r="J99" s="376"/>
      <c r="K99" s="376"/>
      <c r="L99" s="376"/>
      <c r="M99" s="145"/>
      <c r="N99" s="145"/>
      <c r="O99" s="145"/>
    </row>
    <row r="100" spans="1:15" s="65" customFormat="1" ht="26.25" thickBot="1">
      <c r="A100" s="290">
        <v>7</v>
      </c>
      <c r="B100" s="552" t="s">
        <v>1075</v>
      </c>
      <c r="C100" s="273" t="s">
        <v>1076</v>
      </c>
      <c r="D100" s="1074">
        <v>618</v>
      </c>
      <c r="E100" s="550">
        <v>43056</v>
      </c>
      <c r="F100" s="551">
        <v>750</v>
      </c>
      <c r="G100" s="1294">
        <f>SUM(F100)</f>
        <v>750</v>
      </c>
      <c r="H100" s="376"/>
      <c r="I100" s="144"/>
      <c r="J100" s="144"/>
      <c r="K100" s="144"/>
      <c r="L100" s="144"/>
      <c r="M100" s="145"/>
      <c r="N100" s="145"/>
      <c r="O100" s="145"/>
    </row>
    <row r="101" spans="1:15" s="65" customFormat="1" ht="12.75">
      <c r="A101" s="288">
        <v>8</v>
      </c>
      <c r="B101" s="261" t="s">
        <v>908</v>
      </c>
      <c r="C101" s="261" t="s">
        <v>907</v>
      </c>
      <c r="D101" s="878">
        <v>4321</v>
      </c>
      <c r="E101" s="266">
        <v>43059</v>
      </c>
      <c r="F101" s="527">
        <v>750</v>
      </c>
      <c r="G101" s="1297"/>
      <c r="H101" s="376"/>
      <c r="I101" s="144"/>
      <c r="J101" s="144"/>
      <c r="K101" s="144"/>
      <c r="L101" s="144"/>
      <c r="M101" s="145"/>
      <c r="N101" s="145"/>
      <c r="O101" s="145"/>
    </row>
    <row r="102" spans="1:15" s="65" customFormat="1" ht="12.75">
      <c r="A102" s="42">
        <v>9</v>
      </c>
      <c r="B102" s="261" t="s">
        <v>908</v>
      </c>
      <c r="C102" s="261" t="s">
        <v>907</v>
      </c>
      <c r="D102" s="374">
        <v>4318</v>
      </c>
      <c r="E102" s="45">
        <v>43059</v>
      </c>
      <c r="F102" s="27">
        <v>750</v>
      </c>
      <c r="G102" s="1297"/>
      <c r="H102" s="376"/>
      <c r="I102" s="144"/>
      <c r="J102" s="144"/>
      <c r="K102" s="144"/>
      <c r="L102" s="144"/>
      <c r="M102" s="145"/>
      <c r="N102" s="145"/>
      <c r="O102" s="145"/>
    </row>
    <row r="103" spans="1:15" s="65" customFormat="1" ht="12.75">
      <c r="A103" s="42">
        <v>10</v>
      </c>
      <c r="B103" s="261" t="s">
        <v>908</v>
      </c>
      <c r="C103" s="261" t="s">
        <v>907</v>
      </c>
      <c r="D103" s="374">
        <v>4320</v>
      </c>
      <c r="E103" s="45">
        <v>43059</v>
      </c>
      <c r="F103" s="27">
        <v>750</v>
      </c>
      <c r="G103" s="1297"/>
      <c r="H103" s="376"/>
      <c r="I103" s="144"/>
      <c r="J103" s="144"/>
      <c r="K103" s="144"/>
      <c r="L103" s="144"/>
      <c r="M103" s="145"/>
      <c r="N103" s="145"/>
      <c r="O103" s="145"/>
    </row>
    <row r="104" spans="1:15" s="65" customFormat="1" ht="12.75">
      <c r="A104" s="42">
        <v>11</v>
      </c>
      <c r="B104" s="87" t="s">
        <v>535</v>
      </c>
      <c r="C104" s="34" t="s">
        <v>182</v>
      </c>
      <c r="D104" s="374">
        <v>10443</v>
      </c>
      <c r="E104" s="112">
        <v>43059</v>
      </c>
      <c r="F104" s="27">
        <v>750</v>
      </c>
      <c r="G104" s="1297"/>
      <c r="H104" s="376"/>
      <c r="I104" s="144"/>
      <c r="J104" s="144"/>
      <c r="K104" s="144"/>
      <c r="L104" s="144"/>
      <c r="M104" s="145"/>
      <c r="N104" s="145"/>
      <c r="O104" s="145"/>
    </row>
    <row r="105" spans="1:39" s="65" customFormat="1" ht="13.5" thickBot="1">
      <c r="A105" s="289">
        <v>12</v>
      </c>
      <c r="B105" s="1262" t="s">
        <v>908</v>
      </c>
      <c r="C105" s="1208" t="s">
        <v>907</v>
      </c>
      <c r="D105" s="1237">
        <v>4319</v>
      </c>
      <c r="E105" s="270">
        <v>43059</v>
      </c>
      <c r="F105" s="543">
        <v>750</v>
      </c>
      <c r="G105" s="1293">
        <f>SUM(F101:F105)</f>
        <v>3750</v>
      </c>
      <c r="H105" s="376"/>
      <c r="I105" s="144"/>
      <c r="J105" s="144"/>
      <c r="K105" s="144"/>
      <c r="L105" s="144"/>
      <c r="M105" s="144"/>
      <c r="N105" s="144"/>
      <c r="O105" s="14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</row>
    <row r="106" spans="1:42" s="65" customFormat="1" ht="22.5">
      <c r="A106" s="288">
        <v>13</v>
      </c>
      <c r="B106" s="261" t="s">
        <v>1043</v>
      </c>
      <c r="C106" s="1314" t="s">
        <v>444</v>
      </c>
      <c r="D106" s="1235">
        <v>16</v>
      </c>
      <c r="E106" s="1236">
        <v>43060</v>
      </c>
      <c r="F106" s="527">
        <v>750</v>
      </c>
      <c r="G106" s="1297"/>
      <c r="H106" s="205"/>
      <c r="I106" s="205"/>
      <c r="J106" s="205"/>
      <c r="K106" s="205"/>
      <c r="L106" s="205"/>
      <c r="M106" s="144"/>
      <c r="N106" s="144"/>
      <c r="O106" s="14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</row>
    <row r="107" spans="1:17" s="65" customFormat="1" ht="34.5" thickBot="1">
      <c r="A107" s="773">
        <v>14</v>
      </c>
      <c r="B107" s="1525" t="s">
        <v>250</v>
      </c>
      <c r="C107" s="1526" t="s">
        <v>251</v>
      </c>
      <c r="D107" s="1527">
        <v>1705</v>
      </c>
      <c r="E107" s="1528">
        <v>43060</v>
      </c>
      <c r="F107" s="1529">
        <v>750</v>
      </c>
      <c r="G107" s="1293">
        <f>SUM(F106:F107)</f>
        <v>1500</v>
      </c>
      <c r="H107" s="1678" t="s">
        <v>0</v>
      </c>
      <c r="I107" s="1679"/>
      <c r="J107" s="1680"/>
      <c r="K107" s="1531" t="s">
        <v>1</v>
      </c>
      <c r="L107" s="1532" t="s">
        <v>2</v>
      </c>
      <c r="M107" s="1533" t="s">
        <v>3</v>
      </c>
      <c r="N107" s="1683"/>
      <c r="O107" s="1683"/>
      <c r="P107" s="1683"/>
      <c r="Q107" s="64"/>
    </row>
    <row r="108" spans="1:42" s="65" customFormat="1" ht="25.5">
      <c r="A108" s="726">
        <v>15</v>
      </c>
      <c r="B108" s="533" t="s">
        <v>253</v>
      </c>
      <c r="C108" s="261"/>
      <c r="D108" s="1215">
        <v>207298</v>
      </c>
      <c r="E108" s="1067">
        <v>43063</v>
      </c>
      <c r="F108" s="547">
        <v>-2250</v>
      </c>
      <c r="G108" s="1295"/>
      <c r="H108" s="1530" t="s">
        <v>254</v>
      </c>
      <c r="I108" s="744" t="s">
        <v>270</v>
      </c>
      <c r="J108" s="144"/>
      <c r="K108" s="144"/>
      <c r="L108" s="144"/>
      <c r="M108" s="145"/>
      <c r="N108" s="144"/>
      <c r="O108" s="144"/>
      <c r="P108" s="64"/>
      <c r="Q108" s="64"/>
      <c r="AP108" s="64"/>
    </row>
    <row r="109" spans="1:17" s="65" customFormat="1" ht="26.25" thickBot="1">
      <c r="A109" s="773">
        <v>16</v>
      </c>
      <c r="B109" s="798" t="s">
        <v>271</v>
      </c>
      <c r="C109" s="254" t="s">
        <v>272</v>
      </c>
      <c r="D109" s="1220">
        <v>1342</v>
      </c>
      <c r="E109" s="1079">
        <v>43063</v>
      </c>
      <c r="F109" s="840">
        <v>750</v>
      </c>
      <c r="G109" s="1293">
        <f>SUM(F108:F109)</f>
        <v>-1500</v>
      </c>
      <c r="H109" s="376"/>
      <c r="I109" s="144"/>
      <c r="J109" s="144"/>
      <c r="K109" s="144"/>
      <c r="L109" s="144"/>
      <c r="M109" s="145"/>
      <c r="N109" s="144"/>
      <c r="O109" s="144"/>
      <c r="P109" s="64"/>
      <c r="Q109" s="64"/>
    </row>
    <row r="110" spans="1:15" s="65" customFormat="1" ht="29.25">
      <c r="A110" s="726">
        <v>17</v>
      </c>
      <c r="B110" s="533" t="s">
        <v>976</v>
      </c>
      <c r="C110" s="524" t="s">
        <v>977</v>
      </c>
      <c r="D110" s="1215">
        <v>4450</v>
      </c>
      <c r="E110" s="1067">
        <v>43067</v>
      </c>
      <c r="F110" s="842">
        <v>750</v>
      </c>
      <c r="G110" s="1297"/>
      <c r="H110" s="376"/>
      <c r="I110" s="144"/>
      <c r="J110" s="144"/>
      <c r="K110" s="144"/>
      <c r="L110" s="144"/>
      <c r="M110" s="145"/>
      <c r="N110" s="145"/>
      <c r="O110" s="145"/>
    </row>
    <row r="111" spans="1:15" s="65" customFormat="1" ht="20.25" thickBot="1">
      <c r="A111" s="773">
        <v>18</v>
      </c>
      <c r="B111" s="798" t="s">
        <v>976</v>
      </c>
      <c r="C111" s="268" t="s">
        <v>978</v>
      </c>
      <c r="D111" s="1220">
        <v>4449</v>
      </c>
      <c r="E111" s="1079">
        <v>43067</v>
      </c>
      <c r="F111" s="840">
        <v>750</v>
      </c>
      <c r="G111" s="1293">
        <f>SUM(F110:F111)</f>
        <v>1500</v>
      </c>
      <c r="H111" s="376"/>
      <c r="I111" s="144"/>
      <c r="J111" s="144"/>
      <c r="K111" s="144"/>
      <c r="L111" s="144"/>
      <c r="M111" s="145"/>
      <c r="N111" s="145"/>
      <c r="O111" s="145"/>
    </row>
    <row r="112" spans="1:15" s="65" customFormat="1" ht="24.75" thickBot="1">
      <c r="A112" s="736">
        <v>19</v>
      </c>
      <c r="B112" s="654" t="s">
        <v>627</v>
      </c>
      <c r="C112" s="1320" t="s">
        <v>628</v>
      </c>
      <c r="D112" s="1221">
        <v>8027</v>
      </c>
      <c r="E112" s="1321">
        <v>43068</v>
      </c>
      <c r="F112" s="1322">
        <v>750</v>
      </c>
      <c r="G112" s="1323">
        <f>SUM(F112)</f>
        <v>750</v>
      </c>
      <c r="H112" s="376"/>
      <c r="I112" s="144"/>
      <c r="J112" s="144"/>
      <c r="K112" s="144"/>
      <c r="L112" s="144"/>
      <c r="M112" s="145"/>
      <c r="N112" s="145"/>
      <c r="O112" s="145"/>
    </row>
    <row r="113" spans="1:15" s="65" customFormat="1" ht="12.75">
      <c r="A113" s="726">
        <v>20</v>
      </c>
      <c r="B113" s="533"/>
      <c r="C113" s="261"/>
      <c r="D113" s="1215"/>
      <c r="E113" s="1318"/>
      <c r="F113" s="1319"/>
      <c r="G113" s="1301"/>
      <c r="H113" s="376"/>
      <c r="I113" s="144"/>
      <c r="J113" s="144"/>
      <c r="K113" s="144"/>
      <c r="L113" s="144"/>
      <c r="M113" s="145"/>
      <c r="N113" s="145"/>
      <c r="O113" s="145"/>
    </row>
    <row r="114" spans="1:15" s="65" customFormat="1" ht="12.75">
      <c r="A114" s="43"/>
      <c r="B114" s="87"/>
      <c r="C114" s="34"/>
      <c r="D114" s="362"/>
      <c r="E114" s="1270"/>
      <c r="F114" s="1271"/>
      <c r="G114" s="1295"/>
      <c r="H114" s="1223"/>
      <c r="I114" s="145"/>
      <c r="J114" s="145"/>
      <c r="K114" s="145"/>
      <c r="L114" s="145"/>
      <c r="M114" s="145"/>
      <c r="N114" s="145"/>
      <c r="O114" s="145"/>
    </row>
    <row r="115" spans="1:15" s="65" customFormat="1" ht="12.75">
      <c r="A115" s="101"/>
      <c r="B115" s="87"/>
      <c r="C115" s="34"/>
      <c r="D115" s="204"/>
      <c r="E115" s="124"/>
      <c r="F115" s="125"/>
      <c r="G115" s="1295"/>
      <c r="H115" s="1223"/>
      <c r="I115" s="145"/>
      <c r="J115" s="145"/>
      <c r="K115" s="145"/>
      <c r="L115" s="145"/>
      <c r="M115" s="145"/>
      <c r="N115" s="145"/>
      <c r="O115" s="145"/>
    </row>
    <row r="116" spans="1:15" ht="12.75">
      <c r="A116" s="164"/>
      <c r="B116" s="44"/>
      <c r="C116" s="50"/>
      <c r="D116" s="362"/>
      <c r="E116" s="140" t="s">
        <v>577</v>
      </c>
      <c r="F116" s="200">
        <f>SUM(F94:F115)</f>
        <v>11250</v>
      </c>
      <c r="G116" s="1327"/>
      <c r="H116" s="359"/>
      <c r="I116" s="192"/>
      <c r="J116" s="192"/>
      <c r="K116" s="192"/>
      <c r="L116" s="192"/>
      <c r="M116" s="192"/>
      <c r="N116" s="192"/>
      <c r="O116" s="192"/>
    </row>
    <row r="117" spans="1:7" ht="12.75">
      <c r="A117" s="4"/>
      <c r="B117" s="416"/>
      <c r="C117" s="18"/>
      <c r="D117" s="361"/>
      <c r="E117" s="452" t="s">
        <v>597</v>
      </c>
      <c r="F117" s="297">
        <v>11250</v>
      </c>
      <c r="G117" s="1297"/>
    </row>
    <row r="118" spans="1:7" ht="12.75">
      <c r="A118" s="1"/>
      <c r="B118" s="1291"/>
      <c r="C118" s="8"/>
      <c r="D118" s="363"/>
      <c r="E118" s="3"/>
      <c r="F118" s="13"/>
      <c r="G118" s="1302"/>
    </row>
    <row r="119" spans="1:6" ht="12.75">
      <c r="A119" s="1552"/>
      <c r="B119" s="1552"/>
      <c r="C119" s="1552"/>
      <c r="D119" s="20"/>
      <c r="E119" s="20"/>
      <c r="F119" s="13"/>
    </row>
    <row r="120" spans="1:6" ht="12.75">
      <c r="A120" s="1"/>
      <c r="B120" s="1291"/>
      <c r="C120" s="8"/>
      <c r="D120" s="363"/>
      <c r="E120" s="1"/>
      <c r="F120" s="13"/>
    </row>
    <row r="121" spans="1:6" ht="12.75">
      <c r="A121" s="1553" t="s">
        <v>618</v>
      </c>
      <c r="B121" s="1553"/>
      <c r="C121" s="1553"/>
      <c r="D121" s="364"/>
      <c r="E121" s="1"/>
      <c r="F121" s="13" t="s">
        <v>619</v>
      </c>
    </row>
    <row r="122" spans="1:6" ht="12.75">
      <c r="A122" s="1"/>
      <c r="B122" s="1291"/>
      <c r="C122" s="8"/>
      <c r="D122" s="363"/>
      <c r="E122" s="1"/>
      <c r="F122" s="13"/>
    </row>
    <row r="123" spans="1:6" ht="12.75">
      <c r="A123" s="1541" t="s">
        <v>574</v>
      </c>
      <c r="B123" s="1541"/>
      <c r="C123" s="1601" t="s">
        <v>575</v>
      </c>
      <c r="D123" s="1601"/>
      <c r="E123" s="1601"/>
      <c r="F123" s="1601"/>
    </row>
    <row r="124" spans="3:6" ht="12.75">
      <c r="C124" s="1601"/>
      <c r="D124" s="1601"/>
      <c r="E124" s="1601"/>
      <c r="F124" s="1601"/>
    </row>
    <row r="125" spans="3:6" ht="12.75">
      <c r="C125" s="1601"/>
      <c r="D125" s="1601"/>
      <c r="E125" s="1601"/>
      <c r="F125" s="1601"/>
    </row>
  </sheetData>
  <sheetProtection/>
  <mergeCells count="21">
    <mergeCell ref="A123:B123"/>
    <mergeCell ref="C123:F125"/>
    <mergeCell ref="A93:F93"/>
    <mergeCell ref="A119:C119"/>
    <mergeCell ref="A121:C121"/>
    <mergeCell ref="D9:D15"/>
    <mergeCell ref="N107:P107"/>
    <mergeCell ref="I30:K30"/>
    <mergeCell ref="A64:F64"/>
    <mergeCell ref="I37:K37"/>
    <mergeCell ref="A83:F83"/>
    <mergeCell ref="I33:K33"/>
    <mergeCell ref="H107:J107"/>
    <mergeCell ref="B6:E6"/>
    <mergeCell ref="E10:F14"/>
    <mergeCell ref="I70:K70"/>
    <mergeCell ref="I67:K67"/>
    <mergeCell ref="A16:F16"/>
    <mergeCell ref="A9:A15"/>
    <mergeCell ref="B9:B15"/>
    <mergeCell ref="C9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61"/>
  <sheetViews>
    <sheetView tabSelected="1" zoomScale="115" zoomScaleNormal="115" zoomScalePageLayoutView="0" workbookViewId="0" topLeftCell="A75">
      <selection activeCell="H82" sqref="H82"/>
    </sheetView>
  </sheetViews>
  <sheetFormatPr defaultColWidth="9.00390625" defaultRowHeight="12.75"/>
  <cols>
    <col min="1" max="1" width="4.25390625" style="0" customWidth="1"/>
    <col min="2" max="2" width="21.125" style="0" customWidth="1"/>
    <col min="3" max="3" width="13.875" style="65" customWidth="1"/>
    <col min="5" max="5" width="13.625" style="0" customWidth="1"/>
    <col min="6" max="6" width="16.625" style="0" customWidth="1"/>
    <col min="7" max="7" width="14.125" style="0" customWidth="1"/>
    <col min="8" max="8" width="11.75390625" style="1328" bestFit="1" customWidth="1"/>
    <col min="9" max="9" width="16.75390625" style="0" customWidth="1"/>
    <col min="10" max="10" width="12.125" style="0" customWidth="1"/>
    <col min="11" max="11" width="11.375" style="0" customWidth="1"/>
  </cols>
  <sheetData>
    <row r="1" spans="1:6" ht="12.75">
      <c r="A1" s="1"/>
      <c r="B1" s="9"/>
      <c r="C1" s="135"/>
      <c r="D1" s="5"/>
      <c r="F1" s="221" t="s">
        <v>598</v>
      </c>
    </row>
    <row r="2" spans="1:6" ht="12.75">
      <c r="A2" s="1"/>
      <c r="B2" s="9"/>
      <c r="C2" s="135"/>
      <c r="D2" s="5"/>
      <c r="F2" t="s">
        <v>614</v>
      </c>
    </row>
    <row r="3" spans="1:7" ht="12.75">
      <c r="A3" s="1"/>
      <c r="B3" s="9"/>
      <c r="C3" s="135"/>
      <c r="D3" s="5"/>
      <c r="F3" s="10" t="s">
        <v>573</v>
      </c>
      <c r="G3" s="10"/>
    </row>
    <row r="4" spans="1:6" ht="12.75">
      <c r="A4" s="1"/>
      <c r="B4" s="9"/>
      <c r="C4" s="135"/>
      <c r="D4" s="5"/>
      <c r="F4" s="12"/>
    </row>
    <row r="5" spans="1:6" ht="12.75">
      <c r="A5" s="1"/>
      <c r="B5" s="20" t="s">
        <v>599</v>
      </c>
      <c r="C5" s="136"/>
      <c r="D5" s="10"/>
      <c r="E5" s="10"/>
      <c r="F5" s="10"/>
    </row>
    <row r="6" spans="1:6" ht="12.75">
      <c r="A6" s="1"/>
      <c r="B6" s="1540" t="s">
        <v>568</v>
      </c>
      <c r="C6" s="1540"/>
      <c r="D6" s="1540"/>
      <c r="E6" s="1540"/>
      <c r="F6" s="10"/>
    </row>
    <row r="7" spans="1:6" ht="12.75">
      <c r="A7" s="1"/>
      <c r="B7" s="9"/>
      <c r="C7" s="135"/>
      <c r="D7" s="5"/>
      <c r="E7" s="2"/>
      <c r="F7" s="12"/>
    </row>
    <row r="8" spans="1:6" ht="12.75">
      <c r="A8" s="1"/>
      <c r="B8" s="9"/>
      <c r="C8" s="135"/>
      <c r="D8" s="5"/>
      <c r="E8" s="2"/>
      <c r="F8" s="12"/>
    </row>
    <row r="9" spans="1:6" ht="12.75">
      <c r="A9" s="1559" t="s">
        <v>613</v>
      </c>
      <c r="B9" s="1554" t="s">
        <v>620</v>
      </c>
      <c r="C9" s="1557" t="s">
        <v>612</v>
      </c>
      <c r="D9" s="1558" t="s">
        <v>617</v>
      </c>
      <c r="E9" s="1539" t="s">
        <v>606</v>
      </c>
      <c r="F9" s="1534"/>
    </row>
    <row r="10" spans="1:6" ht="12.75">
      <c r="A10" s="1560"/>
      <c r="B10" s="1555"/>
      <c r="C10" s="1557"/>
      <c r="D10" s="1558"/>
      <c r="E10" s="1574" t="s">
        <v>611</v>
      </c>
      <c r="F10" s="1575"/>
    </row>
    <row r="11" spans="1:6" ht="12.75">
      <c r="A11" s="1560"/>
      <c r="B11" s="1555"/>
      <c r="C11" s="1557"/>
      <c r="D11" s="1558"/>
      <c r="E11" s="1576"/>
      <c r="F11" s="1577"/>
    </row>
    <row r="12" spans="1:6" ht="12.75">
      <c r="A12" s="1560"/>
      <c r="B12" s="1555"/>
      <c r="C12" s="1557"/>
      <c r="D12" s="1558"/>
      <c r="E12" s="1576"/>
      <c r="F12" s="1577"/>
    </row>
    <row r="13" spans="1:6" ht="12.75">
      <c r="A13" s="1560"/>
      <c r="B13" s="1555"/>
      <c r="C13" s="1557"/>
      <c r="D13" s="1558"/>
      <c r="E13" s="1576"/>
      <c r="F13" s="1577"/>
    </row>
    <row r="14" spans="1:6" ht="26.25" customHeight="1">
      <c r="A14" s="1560"/>
      <c r="B14" s="1555"/>
      <c r="C14" s="1557"/>
      <c r="D14" s="1558"/>
      <c r="E14" s="1578"/>
      <c r="F14" s="1579"/>
    </row>
    <row r="15" spans="1:6" ht="12.75">
      <c r="A15" s="1561"/>
      <c r="B15" s="1556"/>
      <c r="C15" s="1557"/>
      <c r="D15" s="1558"/>
      <c r="E15" s="1352" t="s">
        <v>615</v>
      </c>
      <c r="F15" s="223" t="s">
        <v>616</v>
      </c>
    </row>
    <row r="16" spans="1:7" ht="12.75">
      <c r="A16" s="1562" t="s">
        <v>607</v>
      </c>
      <c r="B16" s="1562"/>
      <c r="C16" s="1562"/>
      <c r="D16" s="1562"/>
      <c r="E16" s="1562"/>
      <c r="F16" s="1562"/>
      <c r="G16" s="1"/>
    </row>
    <row r="17" spans="1:34" ht="24" customHeight="1" thickBot="1">
      <c r="A17" s="1342">
        <v>1</v>
      </c>
      <c r="B17" s="1345" t="s">
        <v>432</v>
      </c>
      <c r="C17" s="1343" t="s">
        <v>91</v>
      </c>
      <c r="D17" s="1344">
        <v>120819</v>
      </c>
      <c r="E17" s="1346">
        <v>43062</v>
      </c>
      <c r="F17" s="1349">
        <v>7500</v>
      </c>
      <c r="G17" s="1498">
        <f>SUM(F17)</f>
        <v>7500</v>
      </c>
      <c r="H17" s="1341" t="s">
        <v>92</v>
      </c>
      <c r="I17" s="158"/>
      <c r="J17" s="158"/>
      <c r="K17" s="158"/>
      <c r="L17" s="156"/>
      <c r="AC17" s="1"/>
      <c r="AD17" s="1"/>
      <c r="AE17" s="1"/>
      <c r="AF17" s="1"/>
      <c r="AG17" s="1"/>
      <c r="AH17" s="1"/>
    </row>
    <row r="18" spans="1:33" ht="17.25" thickTop="1">
      <c r="A18" s="674">
        <v>2</v>
      </c>
      <c r="B18" s="557" t="s">
        <v>955</v>
      </c>
      <c r="C18" s="262" t="s">
        <v>956</v>
      </c>
      <c r="D18" s="754">
        <v>4325</v>
      </c>
      <c r="E18" s="1347">
        <v>43070</v>
      </c>
      <c r="F18" s="1350">
        <v>7500</v>
      </c>
      <c r="G18" s="133"/>
      <c r="H18" s="1329"/>
      <c r="I18" s="195"/>
      <c r="J18" s="380"/>
      <c r="K18" s="380"/>
      <c r="L18" s="38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4" ht="34.5" thickBot="1">
      <c r="A19" s="1354">
        <v>3</v>
      </c>
      <c r="B19" s="1355" t="s">
        <v>538</v>
      </c>
      <c r="C19" s="1343" t="s">
        <v>957</v>
      </c>
      <c r="D19" s="1356">
        <v>806</v>
      </c>
      <c r="E19" s="1357">
        <v>43070</v>
      </c>
      <c r="F19" s="1358">
        <v>7500</v>
      </c>
      <c r="G19" s="1497">
        <f>SUM(F18:F19)</f>
        <v>15000</v>
      </c>
      <c r="H19" s="1330"/>
      <c r="I19" s="380"/>
      <c r="J19" s="380"/>
      <c r="K19" s="380"/>
      <c r="L19" s="38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12" ht="26.25" thickBot="1" thickTop="1">
      <c r="A20" s="1342">
        <v>4</v>
      </c>
      <c r="B20" s="261" t="s">
        <v>762</v>
      </c>
      <c r="C20" s="262" t="s">
        <v>761</v>
      </c>
      <c r="D20" s="754">
        <v>419</v>
      </c>
      <c r="E20" s="1347">
        <v>43073</v>
      </c>
      <c r="F20" s="1350">
        <v>7500</v>
      </c>
      <c r="G20" s="196"/>
      <c r="H20" s="1330"/>
      <c r="I20" s="133"/>
      <c r="J20" s="133"/>
      <c r="K20" s="133"/>
      <c r="L20" s="134"/>
    </row>
    <row r="21" spans="1:12" ht="30" thickTop="1">
      <c r="A21" s="674">
        <v>5</v>
      </c>
      <c r="B21" s="74" t="s">
        <v>580</v>
      </c>
      <c r="C21" s="62" t="s">
        <v>581</v>
      </c>
      <c r="D21" s="39">
        <v>209</v>
      </c>
      <c r="E21" s="1348">
        <v>43073</v>
      </c>
      <c r="F21" s="1351">
        <v>7500</v>
      </c>
      <c r="G21" s="196"/>
      <c r="H21" s="1330"/>
      <c r="I21" s="133"/>
      <c r="J21" s="133"/>
      <c r="K21" s="133"/>
      <c r="L21" s="134"/>
    </row>
    <row r="22" spans="1:12" ht="13.5" thickBot="1">
      <c r="A22" s="1354">
        <v>6</v>
      </c>
      <c r="B22" s="87" t="s">
        <v>582</v>
      </c>
      <c r="C22" s="62"/>
      <c r="D22" s="70">
        <v>69881</v>
      </c>
      <c r="E22" s="1362">
        <v>43073</v>
      </c>
      <c r="F22" s="1363">
        <v>7500</v>
      </c>
      <c r="G22" s="158"/>
      <c r="H22" s="1329"/>
      <c r="I22" s="1329"/>
      <c r="J22" s="1177"/>
      <c r="K22" s="1177"/>
      <c r="L22" s="134"/>
    </row>
    <row r="23" spans="1:12" ht="18" thickBot="1" thickTop="1">
      <c r="A23" s="1342">
        <v>7</v>
      </c>
      <c r="B23" s="1355" t="s">
        <v>587</v>
      </c>
      <c r="C23" s="1343" t="s">
        <v>588</v>
      </c>
      <c r="D23" s="1344">
        <v>1385</v>
      </c>
      <c r="E23" s="1346">
        <v>43073</v>
      </c>
      <c r="F23" s="1349">
        <v>7500</v>
      </c>
      <c r="G23" s="1495">
        <f>SUM(F20:F23)</f>
        <v>30000</v>
      </c>
      <c r="H23" s="1335"/>
      <c r="I23" s="158"/>
      <c r="J23" s="133"/>
      <c r="K23" s="133"/>
      <c r="L23" s="134"/>
    </row>
    <row r="24" spans="1:12" ht="34.5" thickBot="1" thickTop="1">
      <c r="A24" s="674">
        <v>8</v>
      </c>
      <c r="B24" s="1372" t="s">
        <v>621</v>
      </c>
      <c r="C24" s="1373" t="s">
        <v>1044</v>
      </c>
      <c r="D24" s="1378">
        <v>296</v>
      </c>
      <c r="E24" s="1386">
        <v>43076</v>
      </c>
      <c r="F24" s="1387">
        <v>7500</v>
      </c>
      <c r="G24" s="1493">
        <f>SUM(F24)</f>
        <v>7500</v>
      </c>
      <c r="H24" s="1335"/>
      <c r="I24" s="158"/>
      <c r="J24" s="133"/>
      <c r="K24" s="133"/>
      <c r="L24" s="134"/>
    </row>
    <row r="25" spans="1:12" ht="24" thickBot="1" thickTop="1">
      <c r="A25" s="1354">
        <v>9</v>
      </c>
      <c r="B25" s="261" t="s">
        <v>833</v>
      </c>
      <c r="C25" s="262" t="s">
        <v>834</v>
      </c>
      <c r="D25" s="767">
        <v>159456</v>
      </c>
      <c r="E25" s="1369">
        <v>43077</v>
      </c>
      <c r="F25" s="1370">
        <v>7500</v>
      </c>
      <c r="G25" s="159"/>
      <c r="H25" s="1335"/>
      <c r="I25" s="158"/>
      <c r="J25" s="133"/>
      <c r="K25" s="133"/>
      <c r="L25" s="134"/>
    </row>
    <row r="26" spans="1:12" ht="35.25" thickBot="1" thickTop="1">
      <c r="A26" s="1342">
        <v>10</v>
      </c>
      <c r="B26" s="254" t="s">
        <v>430</v>
      </c>
      <c r="C26" s="255" t="s">
        <v>431</v>
      </c>
      <c r="D26" s="833">
        <v>11</v>
      </c>
      <c r="E26" s="1388">
        <v>43077</v>
      </c>
      <c r="F26" s="1389">
        <v>7500</v>
      </c>
      <c r="G26" s="1491">
        <f>F25+F26</f>
        <v>15000</v>
      </c>
      <c r="H26" s="1335"/>
      <c r="I26" s="158"/>
      <c r="J26" s="133" t="s">
        <v>518</v>
      </c>
      <c r="K26" s="133"/>
      <c r="L26" s="134"/>
    </row>
    <row r="27" spans="1:12" ht="25.5" thickTop="1">
      <c r="A27" s="674">
        <v>11</v>
      </c>
      <c r="B27" s="261" t="s">
        <v>1053</v>
      </c>
      <c r="C27" s="262" t="s">
        <v>1054</v>
      </c>
      <c r="D27" s="767">
        <v>2732</v>
      </c>
      <c r="E27" s="1369">
        <v>43080</v>
      </c>
      <c r="F27" s="1370">
        <v>7500</v>
      </c>
      <c r="G27" s="159"/>
      <c r="H27" s="1335"/>
      <c r="I27" s="158"/>
      <c r="J27" s="133"/>
      <c r="K27" s="133"/>
      <c r="L27" s="134"/>
    </row>
    <row r="28" spans="1:12" ht="25.5" thickBot="1">
      <c r="A28" s="1354">
        <v>12</v>
      </c>
      <c r="B28" s="34" t="s">
        <v>1055</v>
      </c>
      <c r="C28" s="62" t="s">
        <v>1056</v>
      </c>
      <c r="D28" s="39">
        <v>85</v>
      </c>
      <c r="E28" s="1348">
        <v>43080</v>
      </c>
      <c r="F28" s="1351">
        <v>7500</v>
      </c>
      <c r="G28" s="196"/>
      <c r="H28" s="1330"/>
      <c r="I28" s="133"/>
      <c r="J28" s="133"/>
      <c r="K28" s="133"/>
      <c r="L28" s="134"/>
    </row>
    <row r="29" spans="1:12" ht="26.25" thickBot="1" thickTop="1">
      <c r="A29" s="1342">
        <v>13</v>
      </c>
      <c r="B29" s="34" t="s">
        <v>1057</v>
      </c>
      <c r="C29" s="62" t="s">
        <v>1058</v>
      </c>
      <c r="D29" s="39">
        <v>355</v>
      </c>
      <c r="E29" s="1348">
        <v>43080</v>
      </c>
      <c r="F29" s="1351">
        <v>7500</v>
      </c>
      <c r="G29" s="196"/>
      <c r="H29" s="1330"/>
      <c r="I29" s="133"/>
      <c r="J29" s="133"/>
      <c r="K29" s="133"/>
      <c r="L29" s="134"/>
    </row>
    <row r="30" spans="1:12" s="65" customFormat="1" ht="34.5" thickBot="1" thickTop="1">
      <c r="A30" s="674">
        <v>14</v>
      </c>
      <c r="B30" s="254" t="s">
        <v>1059</v>
      </c>
      <c r="C30" s="255" t="s">
        <v>1060</v>
      </c>
      <c r="D30" s="269">
        <v>1509</v>
      </c>
      <c r="E30" s="1397">
        <v>43080</v>
      </c>
      <c r="F30" s="1398">
        <v>7500</v>
      </c>
      <c r="G30" s="1489">
        <f>F27+F28+F29+F30</f>
        <v>30000</v>
      </c>
      <c r="H30" s="1331"/>
      <c r="I30" s="144"/>
      <c r="J30" s="151" t="s">
        <v>518</v>
      </c>
      <c r="K30" s="144"/>
      <c r="L30" s="145"/>
    </row>
    <row r="31" spans="1:12" s="22" customFormat="1" ht="33.75" thickBot="1">
      <c r="A31" s="1354">
        <v>15</v>
      </c>
      <c r="B31" s="557" t="s">
        <v>827</v>
      </c>
      <c r="C31" s="262" t="s">
        <v>527</v>
      </c>
      <c r="D31" s="265">
        <v>584</v>
      </c>
      <c r="E31" s="1395">
        <v>43081</v>
      </c>
      <c r="F31" s="1396">
        <v>7500</v>
      </c>
      <c r="G31" s="151"/>
      <c r="H31" s="1332"/>
      <c r="I31" s="151"/>
      <c r="J31" s="151"/>
      <c r="K31" s="151"/>
      <c r="L31" s="154"/>
    </row>
    <row r="32" spans="1:12" s="65" customFormat="1" ht="40.5" thickBot="1" thickTop="1">
      <c r="A32" s="1342">
        <v>16</v>
      </c>
      <c r="B32" s="89" t="s">
        <v>526</v>
      </c>
      <c r="C32" s="1417" t="s">
        <v>519</v>
      </c>
      <c r="D32" s="778">
        <v>2865</v>
      </c>
      <c r="E32" s="1399">
        <v>43081</v>
      </c>
      <c r="F32" s="1418">
        <v>10000</v>
      </c>
      <c r="G32" s="203"/>
      <c r="H32" s="1331"/>
      <c r="I32" s="1435" t="s">
        <v>520</v>
      </c>
      <c r="J32" s="101"/>
      <c r="K32" s="1433" t="s">
        <v>521</v>
      </c>
      <c r="L32" s="1434" t="s">
        <v>796</v>
      </c>
    </row>
    <row r="33" spans="1:12" s="65" customFormat="1" ht="21" thickBot="1" thickTop="1">
      <c r="A33" s="674">
        <v>17</v>
      </c>
      <c r="B33" s="503" t="s">
        <v>828</v>
      </c>
      <c r="C33" s="268" t="s">
        <v>522</v>
      </c>
      <c r="D33" s="781">
        <v>2200</v>
      </c>
      <c r="E33" s="1412">
        <v>43081</v>
      </c>
      <c r="F33" s="1413">
        <v>7500</v>
      </c>
      <c r="G33" s="1489">
        <f>F31+F32+F33</f>
        <v>25000</v>
      </c>
      <c r="H33" s="1331"/>
      <c r="I33" s="144"/>
      <c r="J33" s="144" t="s">
        <v>518</v>
      </c>
      <c r="K33" s="144"/>
      <c r="L33" s="145"/>
    </row>
    <row r="34" spans="1:12" s="65" customFormat="1" ht="33.75" customHeight="1" thickBot="1">
      <c r="A34" s="1354">
        <v>18</v>
      </c>
      <c r="B34" s="557" t="s">
        <v>401</v>
      </c>
      <c r="C34" s="524" t="s">
        <v>523</v>
      </c>
      <c r="D34" s="775">
        <v>132</v>
      </c>
      <c r="E34" s="1405">
        <v>43081</v>
      </c>
      <c r="F34" s="1406">
        <v>7500</v>
      </c>
      <c r="G34" s="1411"/>
      <c r="H34" s="1331"/>
      <c r="I34" s="144"/>
      <c r="J34" s="144"/>
      <c r="K34" s="144"/>
      <c r="L34" s="145"/>
    </row>
    <row r="35" spans="1:12" s="65" customFormat="1" ht="30.75" thickBot="1" thickTop="1">
      <c r="A35" s="1342">
        <v>19</v>
      </c>
      <c r="B35" s="1407" t="s">
        <v>402</v>
      </c>
      <c r="C35" s="558" t="s">
        <v>524</v>
      </c>
      <c r="D35" s="1408">
        <v>214</v>
      </c>
      <c r="E35" s="1409">
        <v>43082</v>
      </c>
      <c r="F35" s="1410">
        <v>7500</v>
      </c>
      <c r="G35" s="1488">
        <f>F35+F34</f>
        <v>15000</v>
      </c>
      <c r="H35" s="1331"/>
      <c r="I35" s="144"/>
      <c r="J35" s="144" t="s">
        <v>518</v>
      </c>
      <c r="K35" s="144"/>
      <c r="L35" s="145"/>
    </row>
    <row r="36" spans="1:12" s="65" customFormat="1" ht="39.75" thickTop="1">
      <c r="A36" s="674">
        <v>20</v>
      </c>
      <c r="B36" s="557" t="s">
        <v>159</v>
      </c>
      <c r="C36" s="524" t="s">
        <v>525</v>
      </c>
      <c r="D36" s="775">
        <v>401111</v>
      </c>
      <c r="E36" s="1405">
        <v>43081</v>
      </c>
      <c r="F36" s="1406">
        <v>7500</v>
      </c>
      <c r="G36" s="203"/>
      <c r="H36" s="1331"/>
      <c r="I36" s="144"/>
      <c r="J36" s="144"/>
      <c r="K36" s="144"/>
      <c r="L36" s="145"/>
    </row>
    <row r="37" spans="1:12" s="65" customFormat="1" ht="30" thickBot="1">
      <c r="A37" s="1354">
        <v>21</v>
      </c>
      <c r="B37" s="503" t="s">
        <v>160</v>
      </c>
      <c r="C37" s="268" t="s">
        <v>528</v>
      </c>
      <c r="D37" s="781">
        <v>1801</v>
      </c>
      <c r="E37" s="1412">
        <v>43083</v>
      </c>
      <c r="F37" s="1413">
        <v>7500</v>
      </c>
      <c r="G37" s="1486">
        <f>F36+F37</f>
        <v>15000</v>
      </c>
      <c r="H37" s="1331"/>
      <c r="I37" s="144"/>
      <c r="J37" s="144" t="s">
        <v>518</v>
      </c>
      <c r="K37" s="144"/>
      <c r="L37" s="145"/>
    </row>
    <row r="38" spans="1:12" s="65" customFormat="1" ht="24" thickBot="1" thickTop="1">
      <c r="A38" s="1342">
        <v>22</v>
      </c>
      <c r="B38" s="273" t="s">
        <v>991</v>
      </c>
      <c r="C38" s="499">
        <v>46000000</v>
      </c>
      <c r="D38" s="275">
        <v>393</v>
      </c>
      <c r="E38" s="611">
        <v>43084</v>
      </c>
      <c r="F38" s="551">
        <v>7500</v>
      </c>
      <c r="G38" s="1487">
        <f>F38</f>
        <v>7500</v>
      </c>
      <c r="H38" s="1331"/>
      <c r="I38" s="144"/>
      <c r="J38" s="144" t="s">
        <v>518</v>
      </c>
      <c r="K38" s="144"/>
      <c r="L38" s="145"/>
    </row>
    <row r="39" spans="1:12" s="65" customFormat="1" ht="23.25" thickTop="1">
      <c r="A39" s="674">
        <v>23</v>
      </c>
      <c r="B39" s="34" t="s">
        <v>745</v>
      </c>
      <c r="C39" s="74">
        <v>46000000</v>
      </c>
      <c r="D39" s="778">
        <v>734134</v>
      </c>
      <c r="E39" s="779">
        <v>43087</v>
      </c>
      <c r="F39" s="1414">
        <v>7500</v>
      </c>
      <c r="G39" s="203"/>
      <c r="H39" s="1331"/>
      <c r="I39" s="144"/>
      <c r="J39" s="144" t="s">
        <v>530</v>
      </c>
      <c r="K39" s="144"/>
      <c r="L39" s="145"/>
    </row>
    <row r="40" spans="1:12" s="65" customFormat="1" ht="17.25" thickBot="1">
      <c r="A40" s="1354">
        <v>24</v>
      </c>
      <c r="B40" s="503" t="s">
        <v>746</v>
      </c>
      <c r="C40" s="255" t="s">
        <v>42</v>
      </c>
      <c r="D40" s="781">
        <v>1365</v>
      </c>
      <c r="E40" s="782">
        <v>43087</v>
      </c>
      <c r="F40" s="1415">
        <v>7500</v>
      </c>
      <c r="G40" s="1486">
        <f>F39+F40</f>
        <v>15000</v>
      </c>
      <c r="H40" s="1331"/>
      <c r="I40" s="219"/>
      <c r="J40" s="219" t="s">
        <v>518</v>
      </c>
      <c r="K40" s="144"/>
      <c r="L40" s="145"/>
    </row>
    <row r="41" spans="1:12" s="368" customFormat="1" ht="51" thickBot="1" thickTop="1">
      <c r="A41" s="1342">
        <v>25</v>
      </c>
      <c r="B41" s="533" t="s">
        <v>255</v>
      </c>
      <c r="C41" s="262" t="s">
        <v>256</v>
      </c>
      <c r="D41" s="265">
        <v>21759</v>
      </c>
      <c r="E41" s="590">
        <v>43088</v>
      </c>
      <c r="F41" s="527">
        <v>7500</v>
      </c>
      <c r="G41" s="142"/>
      <c r="H41" s="1420"/>
      <c r="I41" s="1421"/>
      <c r="J41" s="378"/>
      <c r="K41" s="378"/>
      <c r="L41" s="367"/>
    </row>
    <row r="42" spans="1:12" s="368" customFormat="1" ht="42" thickTop="1">
      <c r="A42" s="674">
        <v>26</v>
      </c>
      <c r="B42" s="370" t="s">
        <v>621</v>
      </c>
      <c r="C42" s="62" t="s">
        <v>259</v>
      </c>
      <c r="D42" s="536">
        <v>304</v>
      </c>
      <c r="E42" s="722">
        <v>43087</v>
      </c>
      <c r="F42" s="372">
        <v>7500</v>
      </c>
      <c r="G42" s="197"/>
      <c r="H42" s="1382"/>
      <c r="I42" s="190"/>
      <c r="J42" s="366"/>
      <c r="K42" s="366"/>
      <c r="L42" s="367"/>
    </row>
    <row r="43" spans="1:12" s="368" customFormat="1" ht="34.5" thickBot="1">
      <c r="A43" s="1354">
        <v>27</v>
      </c>
      <c r="B43" s="34" t="s">
        <v>260</v>
      </c>
      <c r="C43" s="62" t="s">
        <v>261</v>
      </c>
      <c r="D43" s="536">
        <v>836</v>
      </c>
      <c r="E43" s="722">
        <v>43088</v>
      </c>
      <c r="F43" s="372">
        <v>7500</v>
      </c>
      <c r="G43" s="197"/>
      <c r="H43" s="1382"/>
      <c r="I43" s="190"/>
      <c r="J43" s="366"/>
      <c r="K43" s="366"/>
      <c r="L43" s="367"/>
    </row>
    <row r="44" spans="1:12" s="368" customFormat="1" ht="27" thickBot="1" thickTop="1">
      <c r="A44" s="1342">
        <v>28</v>
      </c>
      <c r="B44" s="370" t="s">
        <v>264</v>
      </c>
      <c r="C44" s="62" t="s">
        <v>265</v>
      </c>
      <c r="D44" s="536">
        <v>1366</v>
      </c>
      <c r="E44" s="722">
        <v>43088</v>
      </c>
      <c r="F44" s="372">
        <v>7500</v>
      </c>
      <c r="G44" s="197"/>
      <c r="H44" s="1382"/>
      <c r="I44" s="190"/>
      <c r="J44" s="366"/>
      <c r="K44" s="366"/>
      <c r="L44" s="367"/>
    </row>
    <row r="45" spans="1:12" s="368" customFormat="1" ht="34.5" thickBot="1" thickTop="1">
      <c r="A45" s="674">
        <v>29</v>
      </c>
      <c r="B45" s="1422" t="s">
        <v>621</v>
      </c>
      <c r="C45" s="745" t="s">
        <v>269</v>
      </c>
      <c r="D45" s="956">
        <v>305</v>
      </c>
      <c r="E45" s="1163">
        <v>43087</v>
      </c>
      <c r="F45" s="1164">
        <v>7500</v>
      </c>
      <c r="G45" s="1482">
        <f>SUM(F41:F45)</f>
        <v>37500</v>
      </c>
      <c r="H45" s="1419"/>
      <c r="I45" s="366"/>
      <c r="J45" s="366"/>
      <c r="K45" s="366"/>
      <c r="L45" s="367"/>
    </row>
    <row r="46" spans="1:12" s="368" customFormat="1" ht="13.5" thickBot="1">
      <c r="A46" s="1476">
        <v>30</v>
      </c>
      <c r="B46" s="1477"/>
      <c r="C46" s="1478"/>
      <c r="D46" s="1479"/>
      <c r="E46" s="1480"/>
      <c r="F46" s="1481"/>
      <c r="G46" s="149"/>
      <c r="H46" s="1419"/>
      <c r="I46" s="366"/>
      <c r="J46" s="366"/>
      <c r="K46" s="366"/>
      <c r="L46" s="367"/>
    </row>
    <row r="47" spans="1:12" s="222" customFormat="1" ht="27" customHeight="1" thickBot="1" thickTop="1">
      <c r="A47" s="1342">
        <v>31</v>
      </c>
      <c r="B47" s="1429" t="s">
        <v>795</v>
      </c>
      <c r="C47" s="1430" t="s">
        <v>796</v>
      </c>
      <c r="D47" s="1431">
        <v>2865</v>
      </c>
      <c r="E47" s="1432">
        <v>43081</v>
      </c>
      <c r="F47" s="1471">
        <v>-10000</v>
      </c>
      <c r="G47" s="1472">
        <f>SUM(F47)</f>
        <v>-10000</v>
      </c>
      <c r="H47" s="1420"/>
      <c r="I47" s="1433" t="s">
        <v>519</v>
      </c>
      <c r="J47" s="210"/>
      <c r="K47" s="190"/>
      <c r="L47" s="188"/>
    </row>
    <row r="48" spans="1:12" s="222" customFormat="1" ht="27" customHeight="1" thickTop="1">
      <c r="A48" s="674">
        <v>32</v>
      </c>
      <c r="B48" s="1438" t="s">
        <v>821</v>
      </c>
      <c r="C48" s="1444" t="s">
        <v>822</v>
      </c>
      <c r="D48" s="1439">
        <v>219</v>
      </c>
      <c r="E48" s="1440">
        <v>43090</v>
      </c>
      <c r="F48" s="1445">
        <v>7500</v>
      </c>
      <c r="G48" s="1442"/>
      <c r="H48" s="1420"/>
      <c r="I48" s="1443"/>
      <c r="J48" s="210"/>
      <c r="K48" s="190"/>
      <c r="L48" s="188"/>
    </row>
    <row r="49" spans="1:12" s="222" customFormat="1" ht="27" customHeight="1" thickBot="1">
      <c r="A49" s="1354">
        <v>33</v>
      </c>
      <c r="B49" s="370" t="s">
        <v>556</v>
      </c>
      <c r="C49" s="62" t="s">
        <v>663</v>
      </c>
      <c r="D49" s="536">
        <v>9277</v>
      </c>
      <c r="E49" s="722">
        <v>43090</v>
      </c>
      <c r="F49" s="27">
        <v>7500</v>
      </c>
      <c r="G49" s="1442"/>
      <c r="H49" s="1420"/>
      <c r="I49" s="1443"/>
      <c r="J49" s="210"/>
      <c r="K49" s="190"/>
      <c r="L49" s="188"/>
    </row>
    <row r="50" spans="1:12" s="222" customFormat="1" ht="27" customHeight="1" thickBot="1" thickTop="1">
      <c r="A50" s="1342">
        <v>34</v>
      </c>
      <c r="B50" s="370" t="s">
        <v>557</v>
      </c>
      <c r="C50" s="62" t="s">
        <v>558</v>
      </c>
      <c r="D50" s="536">
        <v>32230</v>
      </c>
      <c r="E50" s="722">
        <v>43090</v>
      </c>
      <c r="F50" s="27">
        <v>7500</v>
      </c>
      <c r="G50" s="1442"/>
      <c r="H50" s="1420"/>
      <c r="I50" s="1443"/>
      <c r="J50" s="210"/>
      <c r="K50" s="190"/>
      <c r="L50" s="188"/>
    </row>
    <row r="51" spans="1:12" s="222" customFormat="1" ht="27" customHeight="1" thickBot="1" thickTop="1">
      <c r="A51" s="674">
        <v>35</v>
      </c>
      <c r="B51" s="1452" t="s">
        <v>559</v>
      </c>
      <c r="C51" s="1343" t="s">
        <v>560</v>
      </c>
      <c r="D51" s="1453">
        <v>7</v>
      </c>
      <c r="E51" s="1454">
        <v>43090</v>
      </c>
      <c r="F51" s="1366">
        <v>7500</v>
      </c>
      <c r="G51" s="1473">
        <f>SUM(F48:F51)</f>
        <v>30000</v>
      </c>
      <c r="H51" s="1420"/>
      <c r="I51" s="1443"/>
      <c r="J51" s="210"/>
      <c r="K51" s="190"/>
      <c r="L51" s="188"/>
    </row>
    <row r="52" spans="1:12" s="222" customFormat="1" ht="21" thickBot="1" thickTop="1">
      <c r="A52" s="1354">
        <v>36</v>
      </c>
      <c r="B52" s="524" t="s">
        <v>20</v>
      </c>
      <c r="C52" s="769" t="s">
        <v>21</v>
      </c>
      <c r="D52" s="265">
        <v>359275</v>
      </c>
      <c r="E52" s="590">
        <v>43095</v>
      </c>
      <c r="F52" s="527">
        <v>7500</v>
      </c>
      <c r="G52" s="151"/>
      <c r="H52" s="1420"/>
      <c r="I52" s="210"/>
      <c r="J52" s="210"/>
      <c r="K52" s="210"/>
      <c r="L52" s="188"/>
    </row>
    <row r="53" spans="1:12" s="222" customFormat="1" ht="21" thickBot="1" thickTop="1">
      <c r="A53" s="1342">
        <v>37</v>
      </c>
      <c r="B53" s="524" t="s">
        <v>20</v>
      </c>
      <c r="C53" s="769" t="s">
        <v>22</v>
      </c>
      <c r="D53" s="265">
        <v>359254</v>
      </c>
      <c r="E53" s="590">
        <v>43095</v>
      </c>
      <c r="F53" s="527">
        <v>7500</v>
      </c>
      <c r="G53" s="151"/>
      <c r="H53" s="1420"/>
      <c r="I53" s="210"/>
      <c r="J53" s="210"/>
      <c r="K53" s="210"/>
      <c r="L53" s="188"/>
    </row>
    <row r="54" spans="1:12" s="222" customFormat="1" ht="20.25" thickTop="1">
      <c r="A54" s="674">
        <v>38</v>
      </c>
      <c r="B54" s="524" t="s">
        <v>20</v>
      </c>
      <c r="C54" s="769" t="s">
        <v>23</v>
      </c>
      <c r="D54" s="265">
        <v>359225</v>
      </c>
      <c r="E54" s="590">
        <v>43095</v>
      </c>
      <c r="F54" s="527">
        <v>7500</v>
      </c>
      <c r="G54" s="151"/>
      <c r="H54" s="1420"/>
      <c r="I54" s="210"/>
      <c r="J54" s="210"/>
      <c r="K54" s="210"/>
      <c r="L54" s="188"/>
    </row>
    <row r="55" spans="1:12" s="222" customFormat="1" ht="20.25" thickBot="1">
      <c r="A55" s="1354">
        <v>39</v>
      </c>
      <c r="B55" s="524" t="s">
        <v>20</v>
      </c>
      <c r="C55" s="524" t="s">
        <v>24</v>
      </c>
      <c r="D55" s="265">
        <v>359267</v>
      </c>
      <c r="E55" s="590">
        <v>43095</v>
      </c>
      <c r="F55" s="527">
        <v>7500</v>
      </c>
      <c r="G55" s="151"/>
      <c r="H55" s="1420"/>
      <c r="I55" s="210"/>
      <c r="J55" s="210"/>
      <c r="K55" s="210"/>
      <c r="L55" s="188"/>
    </row>
    <row r="56" spans="1:12" s="222" customFormat="1" ht="21" thickBot="1" thickTop="1">
      <c r="A56" s="1342">
        <v>40</v>
      </c>
      <c r="B56" s="524" t="s">
        <v>20</v>
      </c>
      <c r="C56" s="769" t="s">
        <v>25</v>
      </c>
      <c r="D56" s="265">
        <v>359226</v>
      </c>
      <c r="E56" s="590">
        <v>43095</v>
      </c>
      <c r="F56" s="527">
        <v>7500</v>
      </c>
      <c r="G56" s="151"/>
      <c r="H56" s="1420"/>
      <c r="I56" s="210"/>
      <c r="J56" s="210"/>
      <c r="K56" s="210"/>
      <c r="L56" s="188"/>
    </row>
    <row r="57" spans="1:12" s="222" customFormat="1" ht="20.25" thickTop="1">
      <c r="A57" s="674">
        <v>41</v>
      </c>
      <c r="B57" s="524" t="s">
        <v>20</v>
      </c>
      <c r="C57" s="769" t="s">
        <v>39</v>
      </c>
      <c r="D57" s="265" t="s">
        <v>26</v>
      </c>
      <c r="E57" s="590">
        <v>43095</v>
      </c>
      <c r="F57" s="527">
        <v>7500</v>
      </c>
      <c r="G57" s="151"/>
      <c r="H57" s="1420"/>
      <c r="I57" s="210"/>
      <c r="J57" s="210"/>
      <c r="K57" s="210"/>
      <c r="L57" s="188"/>
    </row>
    <row r="58" spans="1:12" s="222" customFormat="1" ht="20.25" thickBot="1">
      <c r="A58" s="1354">
        <v>42</v>
      </c>
      <c r="B58" s="524" t="s">
        <v>20</v>
      </c>
      <c r="C58" s="769" t="s">
        <v>40</v>
      </c>
      <c r="D58" s="767">
        <v>359236</v>
      </c>
      <c r="E58" s="590">
        <v>43095</v>
      </c>
      <c r="F58" s="527">
        <v>7500</v>
      </c>
      <c r="G58" s="151"/>
      <c r="H58" s="1420"/>
      <c r="I58" s="210"/>
      <c r="J58" s="210"/>
      <c r="K58" s="210"/>
      <c r="L58" s="188"/>
    </row>
    <row r="59" spans="1:12" s="222" customFormat="1" ht="21" thickBot="1" thickTop="1">
      <c r="A59" s="1342">
        <v>43</v>
      </c>
      <c r="B59" s="524" t="s">
        <v>20</v>
      </c>
      <c r="C59" s="769" t="s">
        <v>41</v>
      </c>
      <c r="D59" s="767">
        <v>359235</v>
      </c>
      <c r="E59" s="590">
        <v>43095</v>
      </c>
      <c r="F59" s="527">
        <v>7500</v>
      </c>
      <c r="G59" s="151"/>
      <c r="H59" s="1420"/>
      <c r="I59" s="210"/>
      <c r="J59" s="210"/>
      <c r="K59" s="210"/>
      <c r="L59" s="188"/>
    </row>
    <row r="60" spans="1:12" s="222" customFormat="1" ht="20.25" thickTop="1">
      <c r="A60" s="674">
        <v>44</v>
      </c>
      <c r="B60" s="524" t="s">
        <v>20</v>
      </c>
      <c r="C60" s="769" t="s">
        <v>35</v>
      </c>
      <c r="D60" s="767">
        <v>359228</v>
      </c>
      <c r="E60" s="590">
        <v>43095</v>
      </c>
      <c r="F60" s="527">
        <v>7500</v>
      </c>
      <c r="G60" s="151"/>
      <c r="H60" s="1420"/>
      <c r="I60" s="210"/>
      <c r="J60" s="210"/>
      <c r="K60" s="210"/>
      <c r="L60" s="188"/>
    </row>
    <row r="61" spans="1:12" s="222" customFormat="1" ht="20.25" thickBot="1">
      <c r="A61" s="1354">
        <v>45</v>
      </c>
      <c r="B61" s="524" t="s">
        <v>20</v>
      </c>
      <c r="C61" s="769" t="s">
        <v>34</v>
      </c>
      <c r="D61" s="767">
        <v>359238</v>
      </c>
      <c r="E61" s="590">
        <v>43095</v>
      </c>
      <c r="F61" s="527">
        <v>7500</v>
      </c>
      <c r="G61" s="151"/>
      <c r="H61" s="1420"/>
      <c r="I61" s="210"/>
      <c r="J61" s="210"/>
      <c r="K61" s="210"/>
      <c r="L61" s="188"/>
    </row>
    <row r="62" spans="1:12" s="222" customFormat="1" ht="21" thickBot="1" thickTop="1">
      <c r="A62" s="1342">
        <v>46</v>
      </c>
      <c r="B62" s="524" t="s">
        <v>20</v>
      </c>
      <c r="C62" s="769" t="s">
        <v>38</v>
      </c>
      <c r="D62" s="767">
        <v>359229</v>
      </c>
      <c r="E62" s="590">
        <v>43095</v>
      </c>
      <c r="F62" s="527">
        <v>7500</v>
      </c>
      <c r="G62" s="151"/>
      <c r="H62" s="1420"/>
      <c r="I62" s="210"/>
      <c r="J62" s="210"/>
      <c r="K62" s="210"/>
      <c r="L62" s="188"/>
    </row>
    <row r="63" spans="1:12" s="222" customFormat="1" ht="20.25" thickTop="1">
      <c r="A63" s="674">
        <v>47</v>
      </c>
      <c r="B63" s="524" t="s">
        <v>20</v>
      </c>
      <c r="C63" s="769" t="s">
        <v>37</v>
      </c>
      <c r="D63" s="767">
        <v>359227</v>
      </c>
      <c r="E63" s="590">
        <v>43095</v>
      </c>
      <c r="F63" s="527">
        <v>7500</v>
      </c>
      <c r="G63" s="151"/>
      <c r="H63" s="1420"/>
      <c r="I63" s="210"/>
      <c r="J63" s="210"/>
      <c r="K63" s="210"/>
      <c r="L63" s="188"/>
    </row>
    <row r="64" spans="1:12" s="222" customFormat="1" ht="20.25" thickBot="1">
      <c r="A64" s="1354">
        <v>48</v>
      </c>
      <c r="B64" s="524" t="s">
        <v>20</v>
      </c>
      <c r="C64" s="769" t="s">
        <v>36</v>
      </c>
      <c r="D64" s="767">
        <v>359276</v>
      </c>
      <c r="E64" s="590">
        <v>43095</v>
      </c>
      <c r="F64" s="527">
        <v>7500</v>
      </c>
      <c r="G64" s="151"/>
      <c r="H64" s="1420"/>
      <c r="I64" s="210"/>
      <c r="J64" s="210"/>
      <c r="K64" s="210"/>
      <c r="L64" s="188"/>
    </row>
    <row r="65" spans="1:12" s="222" customFormat="1" ht="21" thickBot="1" thickTop="1">
      <c r="A65" s="1342">
        <v>49</v>
      </c>
      <c r="B65" s="524" t="s">
        <v>20</v>
      </c>
      <c r="C65" s="769" t="s">
        <v>34</v>
      </c>
      <c r="D65" s="767">
        <v>359237</v>
      </c>
      <c r="E65" s="590">
        <v>43095</v>
      </c>
      <c r="F65" s="527">
        <v>7500</v>
      </c>
      <c r="G65" s="151"/>
      <c r="H65" s="1420"/>
      <c r="I65" s="210"/>
      <c r="J65" s="210"/>
      <c r="K65" s="210"/>
      <c r="L65" s="188"/>
    </row>
    <row r="66" spans="1:12" s="222" customFormat="1" ht="20.25" thickTop="1">
      <c r="A66" s="674">
        <v>50</v>
      </c>
      <c r="B66" s="524" t="s">
        <v>20</v>
      </c>
      <c r="C66" s="769" t="s">
        <v>35</v>
      </c>
      <c r="D66" s="767">
        <v>359278</v>
      </c>
      <c r="E66" s="590">
        <v>43095</v>
      </c>
      <c r="F66" s="527">
        <v>7500</v>
      </c>
      <c r="G66" s="151"/>
      <c r="H66" s="1420"/>
      <c r="I66" s="210"/>
      <c r="J66" s="210"/>
      <c r="K66" s="210"/>
      <c r="L66" s="188"/>
    </row>
    <row r="67" spans="1:12" s="222" customFormat="1" ht="20.25" thickBot="1">
      <c r="A67" s="1354">
        <v>51</v>
      </c>
      <c r="B67" s="524" t="s">
        <v>20</v>
      </c>
      <c r="C67" s="769" t="s">
        <v>33</v>
      </c>
      <c r="D67" s="767">
        <v>359248</v>
      </c>
      <c r="E67" s="590">
        <v>43095</v>
      </c>
      <c r="F67" s="527">
        <v>7500</v>
      </c>
      <c r="G67" s="151"/>
      <c r="H67" s="1420"/>
      <c r="I67" s="210"/>
      <c r="J67" s="210"/>
      <c r="K67" s="210"/>
      <c r="L67" s="188"/>
    </row>
    <row r="68" spans="1:12" s="222" customFormat="1" ht="21" thickBot="1" thickTop="1">
      <c r="A68" s="1342">
        <v>52</v>
      </c>
      <c r="B68" s="524" t="s">
        <v>20</v>
      </c>
      <c r="C68" s="769" t="s">
        <v>43</v>
      </c>
      <c r="D68" s="767">
        <v>359244</v>
      </c>
      <c r="E68" s="590">
        <v>43095</v>
      </c>
      <c r="F68" s="527">
        <v>7500</v>
      </c>
      <c r="G68" s="151"/>
      <c r="H68" s="1420"/>
      <c r="I68" s="210"/>
      <c r="J68" s="210"/>
      <c r="K68" s="210"/>
      <c r="L68" s="188"/>
    </row>
    <row r="69" spans="1:12" s="222" customFormat="1" ht="20.25" thickTop="1">
      <c r="A69" s="674">
        <v>53</v>
      </c>
      <c r="B69" s="524" t="s">
        <v>20</v>
      </c>
      <c r="C69" s="769" t="s">
        <v>44</v>
      </c>
      <c r="D69" s="767">
        <v>359245</v>
      </c>
      <c r="E69" s="590">
        <v>43095</v>
      </c>
      <c r="F69" s="527">
        <v>7500</v>
      </c>
      <c r="G69" s="151"/>
      <c r="H69" s="1420"/>
      <c r="I69" s="210"/>
      <c r="J69" s="210"/>
      <c r="K69" s="210"/>
      <c r="L69" s="188"/>
    </row>
    <row r="70" spans="1:12" s="222" customFormat="1" ht="20.25" thickBot="1">
      <c r="A70" s="1354">
        <v>54</v>
      </c>
      <c r="B70" s="524" t="s">
        <v>20</v>
      </c>
      <c r="C70" s="74" t="s">
        <v>45</v>
      </c>
      <c r="D70" s="70">
        <v>359255</v>
      </c>
      <c r="E70" s="590">
        <v>43095</v>
      </c>
      <c r="F70" s="128">
        <v>7500</v>
      </c>
      <c r="G70" s="190"/>
      <c r="H70" s="1420"/>
      <c r="I70" s="210"/>
      <c r="J70" s="210"/>
      <c r="K70" s="210"/>
      <c r="L70" s="188"/>
    </row>
    <row r="71" spans="1:12" s="222" customFormat="1" ht="21" thickBot="1" thickTop="1">
      <c r="A71" s="1342">
        <v>55</v>
      </c>
      <c r="B71" s="524" t="s">
        <v>20</v>
      </c>
      <c r="C71" s="74" t="s">
        <v>46</v>
      </c>
      <c r="D71" s="70">
        <v>359246</v>
      </c>
      <c r="E71" s="590">
        <v>43095</v>
      </c>
      <c r="F71" s="128">
        <v>7500</v>
      </c>
      <c r="G71" s="197"/>
      <c r="H71" s="1420"/>
      <c r="I71" s="210"/>
      <c r="J71" s="210"/>
      <c r="K71" s="210"/>
      <c r="L71" s="188"/>
    </row>
    <row r="72" spans="1:12" s="222" customFormat="1" ht="20.25" thickTop="1">
      <c r="A72" s="674">
        <v>56</v>
      </c>
      <c r="B72" s="524" t="s">
        <v>20</v>
      </c>
      <c r="C72" s="74" t="s">
        <v>35</v>
      </c>
      <c r="D72" s="70">
        <v>359231</v>
      </c>
      <c r="E72" s="590">
        <v>43095</v>
      </c>
      <c r="F72" s="128">
        <v>7500</v>
      </c>
      <c r="G72" s="197"/>
      <c r="H72" s="1420"/>
      <c r="I72" s="210"/>
      <c r="J72" s="210"/>
      <c r="K72" s="210"/>
      <c r="L72" s="188"/>
    </row>
    <row r="73" spans="1:12" s="222" customFormat="1" ht="20.25" thickBot="1">
      <c r="A73" s="1354">
        <v>57</v>
      </c>
      <c r="B73" s="524" t="s">
        <v>20</v>
      </c>
      <c r="C73" s="74" t="s">
        <v>45</v>
      </c>
      <c r="D73" s="70">
        <v>359243</v>
      </c>
      <c r="E73" s="590">
        <v>43095</v>
      </c>
      <c r="F73" s="128">
        <v>7500</v>
      </c>
      <c r="G73" s="197"/>
      <c r="H73" s="1420"/>
      <c r="I73" s="210"/>
      <c r="J73" s="210"/>
      <c r="K73" s="210"/>
      <c r="L73" s="188"/>
    </row>
    <row r="74" spans="1:12" s="222" customFormat="1" ht="21" thickBot="1" thickTop="1">
      <c r="A74" s="1342">
        <v>58</v>
      </c>
      <c r="B74" s="524" t="s">
        <v>20</v>
      </c>
      <c r="C74" s="74" t="s">
        <v>22</v>
      </c>
      <c r="D74" s="70">
        <v>359253</v>
      </c>
      <c r="E74" s="590">
        <v>43095</v>
      </c>
      <c r="F74" s="128">
        <v>7500</v>
      </c>
      <c r="G74" s="197"/>
      <c r="H74" s="1420"/>
      <c r="I74" s="210"/>
      <c r="J74" s="210"/>
      <c r="K74" s="210"/>
      <c r="L74" s="188"/>
    </row>
    <row r="75" spans="1:12" s="222" customFormat="1" ht="20.25" thickTop="1">
      <c r="A75" s="674">
        <v>59</v>
      </c>
      <c r="B75" s="524" t="s">
        <v>20</v>
      </c>
      <c r="C75" s="74" t="s">
        <v>47</v>
      </c>
      <c r="D75" s="70">
        <v>359239</v>
      </c>
      <c r="E75" s="590">
        <v>43095</v>
      </c>
      <c r="F75" s="128">
        <v>7500</v>
      </c>
      <c r="G75" s="197"/>
      <c r="H75" s="1420"/>
      <c r="I75" s="210"/>
      <c r="J75" s="210"/>
      <c r="K75" s="210"/>
      <c r="L75" s="188"/>
    </row>
    <row r="76" spans="1:12" s="222" customFormat="1" ht="20.25" thickBot="1">
      <c r="A76" s="1354">
        <v>60</v>
      </c>
      <c r="B76" s="524" t="s">
        <v>20</v>
      </c>
      <c r="C76" s="74" t="s">
        <v>48</v>
      </c>
      <c r="D76" s="193">
        <v>359240</v>
      </c>
      <c r="E76" s="590">
        <v>43095</v>
      </c>
      <c r="F76" s="128">
        <v>7500</v>
      </c>
      <c r="G76" s="197"/>
      <c r="H76" s="1420"/>
      <c r="I76" s="210"/>
      <c r="J76" s="210"/>
      <c r="K76" s="210"/>
      <c r="L76" s="188"/>
    </row>
    <row r="77" spans="1:12" s="222" customFormat="1" ht="18" thickBot="1" thickTop="1">
      <c r="A77" s="1342">
        <v>61</v>
      </c>
      <c r="B77" s="34" t="s">
        <v>27</v>
      </c>
      <c r="C77" s="62" t="s">
        <v>28</v>
      </c>
      <c r="D77" s="193">
        <v>147</v>
      </c>
      <c r="E77" s="590">
        <v>43095</v>
      </c>
      <c r="F77" s="128">
        <v>7500</v>
      </c>
      <c r="G77" s="197"/>
      <c r="H77" s="1420"/>
      <c r="I77" s="210"/>
      <c r="J77" s="210"/>
      <c r="K77" s="210"/>
      <c r="L77" s="188"/>
    </row>
    <row r="78" spans="1:12" s="222" customFormat="1" ht="18" thickBot="1" thickTop="1">
      <c r="A78" s="674">
        <v>62</v>
      </c>
      <c r="B78" s="1355" t="s">
        <v>29</v>
      </c>
      <c r="C78" s="1343" t="s">
        <v>30</v>
      </c>
      <c r="D78" s="1436">
        <v>255</v>
      </c>
      <c r="E78" s="1441">
        <v>43095</v>
      </c>
      <c r="F78" s="1437">
        <v>7500</v>
      </c>
      <c r="G78" s="1469">
        <f>SUM(F52:F78)</f>
        <v>202500</v>
      </c>
      <c r="H78" s="1420"/>
      <c r="I78" s="210"/>
      <c r="J78" s="210"/>
      <c r="K78" s="210"/>
      <c r="L78" s="188"/>
    </row>
    <row r="79" spans="1:12" s="222" customFormat="1" ht="24" thickBot="1" thickTop="1">
      <c r="A79" s="1354">
        <v>63</v>
      </c>
      <c r="B79" s="1543" t="s">
        <v>280</v>
      </c>
      <c r="C79" s="1544" t="s">
        <v>281</v>
      </c>
      <c r="D79" s="1545">
        <v>4464</v>
      </c>
      <c r="E79" s="1546">
        <v>43096</v>
      </c>
      <c r="F79" s="1547">
        <v>7500</v>
      </c>
      <c r="G79" s="1548"/>
      <c r="H79" s="1550" t="s">
        <v>428</v>
      </c>
      <c r="I79" s="1687" t="s">
        <v>4</v>
      </c>
      <c r="J79" s="1687"/>
      <c r="K79" s="1549"/>
      <c r="L79" s="188"/>
    </row>
    <row r="80" spans="1:12" s="222" customFormat="1" ht="26.25" thickBot="1" thickTop="1">
      <c r="A80" s="1342">
        <v>64</v>
      </c>
      <c r="B80" s="1543" t="s">
        <v>282</v>
      </c>
      <c r="C80" s="1544" t="s">
        <v>283</v>
      </c>
      <c r="D80" s="1545">
        <v>4463</v>
      </c>
      <c r="E80" s="1546">
        <v>43096</v>
      </c>
      <c r="F80" s="1547">
        <v>7500</v>
      </c>
      <c r="G80" s="1548"/>
      <c r="H80" s="1550" t="s">
        <v>428</v>
      </c>
      <c r="I80" s="1687" t="s">
        <v>4</v>
      </c>
      <c r="J80" s="1687"/>
      <c r="K80" s="1549"/>
      <c r="L80" s="188"/>
    </row>
    <row r="81" spans="1:12" s="222" customFormat="1" ht="25.5" thickTop="1">
      <c r="A81" s="674">
        <v>65</v>
      </c>
      <c r="B81" s="261" t="s">
        <v>284</v>
      </c>
      <c r="C81" s="262" t="s">
        <v>285</v>
      </c>
      <c r="D81" s="957">
        <v>624844</v>
      </c>
      <c r="E81" s="266">
        <v>43095</v>
      </c>
      <c r="F81" s="1160">
        <v>7500</v>
      </c>
      <c r="G81" s="197"/>
      <c r="H81" s="1420"/>
      <c r="I81" s="210"/>
      <c r="J81" s="210"/>
      <c r="K81" s="210"/>
      <c r="L81" s="188"/>
    </row>
    <row r="82" spans="1:12" s="222" customFormat="1" ht="17.25" thickBot="1">
      <c r="A82" s="1354">
        <v>66</v>
      </c>
      <c r="B82" s="1455" t="s">
        <v>286</v>
      </c>
      <c r="C82" s="1456" t="s">
        <v>287</v>
      </c>
      <c r="D82" s="1457">
        <v>321</v>
      </c>
      <c r="E82" s="1458">
        <v>43096</v>
      </c>
      <c r="F82" s="1459">
        <v>7500</v>
      </c>
      <c r="G82" s="1469">
        <f>SUM(F79:F82)</f>
        <v>30000</v>
      </c>
      <c r="H82" s="1420"/>
      <c r="I82" s="210"/>
      <c r="J82" s="210"/>
      <c r="K82" s="210"/>
      <c r="L82" s="188"/>
    </row>
    <row r="83" spans="1:12" s="222" customFormat="1" ht="14.25" thickBot="1" thickTop="1">
      <c r="A83" s="1342">
        <v>67</v>
      </c>
      <c r="B83" s="261" t="s">
        <v>1087</v>
      </c>
      <c r="C83" s="262" t="s">
        <v>663</v>
      </c>
      <c r="D83" s="957">
        <v>23246</v>
      </c>
      <c r="E83" s="266">
        <v>43097</v>
      </c>
      <c r="F83" s="1460">
        <v>7500</v>
      </c>
      <c r="G83" s="197"/>
      <c r="H83" s="1420"/>
      <c r="I83" s="210"/>
      <c r="J83" s="210"/>
      <c r="K83" s="210"/>
      <c r="L83" s="188"/>
    </row>
    <row r="84" spans="1:12" s="222" customFormat="1" ht="13.5" thickTop="1">
      <c r="A84" s="674">
        <v>68</v>
      </c>
      <c r="B84" s="74" t="s">
        <v>1088</v>
      </c>
      <c r="C84" s="62" t="s">
        <v>663</v>
      </c>
      <c r="D84" s="193">
        <v>22774</v>
      </c>
      <c r="E84" s="45">
        <v>43097</v>
      </c>
      <c r="F84" s="128">
        <v>7500</v>
      </c>
      <c r="G84" s="197"/>
      <c r="H84" s="1420"/>
      <c r="I84" s="210"/>
      <c r="J84" s="210"/>
      <c r="K84" s="210"/>
      <c r="L84" s="188"/>
    </row>
    <row r="85" spans="1:12" s="222" customFormat="1" ht="33.75" thickBot="1">
      <c r="A85" s="1354">
        <v>69</v>
      </c>
      <c r="B85" s="34" t="s">
        <v>621</v>
      </c>
      <c r="C85" s="62" t="s">
        <v>1089</v>
      </c>
      <c r="D85" s="193">
        <v>312</v>
      </c>
      <c r="E85" s="45">
        <v>43096</v>
      </c>
      <c r="F85" s="128">
        <v>7500</v>
      </c>
      <c r="G85" s="197"/>
      <c r="H85" s="1420"/>
      <c r="I85" s="210"/>
      <c r="J85" s="210"/>
      <c r="K85" s="210"/>
      <c r="L85" s="188"/>
    </row>
    <row r="86" spans="1:12" s="222" customFormat="1" ht="24" thickBot="1" thickTop="1">
      <c r="A86" s="1342">
        <v>70</v>
      </c>
      <c r="B86" s="261" t="s">
        <v>357</v>
      </c>
      <c r="C86" s="262" t="s">
        <v>1090</v>
      </c>
      <c r="D86" s="193">
        <v>569641</v>
      </c>
      <c r="E86" s="45">
        <v>43097</v>
      </c>
      <c r="F86" s="1160">
        <v>7500</v>
      </c>
      <c r="G86" s="197"/>
      <c r="H86" s="1420"/>
      <c r="I86" s="210"/>
      <c r="J86" s="210"/>
      <c r="K86" s="210"/>
      <c r="L86" s="188"/>
    </row>
    <row r="87" spans="1:12" s="222" customFormat="1" ht="23.25" thickTop="1">
      <c r="A87" s="674">
        <v>71</v>
      </c>
      <c r="B87" s="261" t="s">
        <v>357</v>
      </c>
      <c r="C87" s="262" t="s">
        <v>1091</v>
      </c>
      <c r="D87" s="957">
        <v>569643</v>
      </c>
      <c r="E87" s="266">
        <v>43097</v>
      </c>
      <c r="F87" s="1160">
        <v>7500</v>
      </c>
      <c r="G87" s="197"/>
      <c r="H87" s="1420"/>
      <c r="I87" s="210"/>
      <c r="J87" s="210"/>
      <c r="K87" s="210"/>
      <c r="L87" s="188"/>
    </row>
    <row r="88" spans="1:12" s="222" customFormat="1" ht="23.25" thickBot="1">
      <c r="A88" s="1354">
        <v>72</v>
      </c>
      <c r="B88" s="261" t="s">
        <v>357</v>
      </c>
      <c r="C88" s="262" t="s">
        <v>1092</v>
      </c>
      <c r="D88" s="957">
        <v>569621</v>
      </c>
      <c r="E88" s="266">
        <v>43097</v>
      </c>
      <c r="F88" s="1160">
        <v>7500</v>
      </c>
      <c r="G88" s="197"/>
      <c r="H88" s="1420"/>
      <c r="I88" s="210"/>
      <c r="J88" s="210"/>
      <c r="K88" s="210"/>
      <c r="L88" s="188"/>
    </row>
    <row r="89" spans="1:12" s="222" customFormat="1" ht="24" thickBot="1" thickTop="1">
      <c r="A89" s="1342">
        <v>73</v>
      </c>
      <c r="B89" s="261" t="s">
        <v>357</v>
      </c>
      <c r="C89" s="262" t="s">
        <v>1094</v>
      </c>
      <c r="D89" s="957">
        <v>569618</v>
      </c>
      <c r="E89" s="266">
        <v>43097</v>
      </c>
      <c r="F89" s="1160">
        <v>7500</v>
      </c>
      <c r="G89" s="197"/>
      <c r="H89" s="1420"/>
      <c r="I89" s="210"/>
      <c r="J89" s="210"/>
      <c r="K89" s="210"/>
      <c r="L89" s="188"/>
    </row>
    <row r="90" spans="1:12" s="222" customFormat="1" ht="14.25" thickBot="1" thickTop="1">
      <c r="A90" s="674">
        <v>74</v>
      </c>
      <c r="B90" s="1461" t="s">
        <v>1088</v>
      </c>
      <c r="C90" s="1456" t="s">
        <v>663</v>
      </c>
      <c r="D90" s="1457">
        <v>22779</v>
      </c>
      <c r="E90" s="1458">
        <v>43097</v>
      </c>
      <c r="F90" s="1459">
        <v>7500</v>
      </c>
      <c r="G90" s="1469">
        <f>SUM(F83:F90)</f>
        <v>60000</v>
      </c>
      <c r="H90" s="1420"/>
      <c r="I90" s="210"/>
      <c r="J90" s="210"/>
      <c r="K90" s="210"/>
      <c r="L90" s="188"/>
    </row>
    <row r="91" spans="1:12" s="222" customFormat="1" ht="26.25" thickBot="1" thickTop="1">
      <c r="A91" s="1354">
        <v>75</v>
      </c>
      <c r="B91" s="1463" t="s">
        <v>505</v>
      </c>
      <c r="C91" s="1464" t="s">
        <v>504</v>
      </c>
      <c r="D91" s="1465">
        <v>2926</v>
      </c>
      <c r="E91" s="1375">
        <v>43098</v>
      </c>
      <c r="F91" s="1467">
        <v>10000</v>
      </c>
      <c r="G91" s="1468">
        <f>SUM(F91)</f>
        <v>10000</v>
      </c>
      <c r="H91" s="1420"/>
      <c r="I91" s="1462" t="s">
        <v>695</v>
      </c>
      <c r="J91" s="210"/>
      <c r="K91" s="210"/>
      <c r="L91" s="188"/>
    </row>
    <row r="92" spans="1:12" s="222" customFormat="1" ht="14.25" thickBot="1" thickTop="1">
      <c r="A92" s="1342">
        <v>76</v>
      </c>
      <c r="B92" s="261"/>
      <c r="C92" s="262"/>
      <c r="D92" s="957"/>
      <c r="E92" s="266"/>
      <c r="F92" s="1160"/>
      <c r="G92" s="197"/>
      <c r="H92" s="1420"/>
      <c r="I92" s="210"/>
      <c r="J92" s="210"/>
      <c r="K92" s="210"/>
      <c r="L92" s="188"/>
    </row>
    <row r="93" spans="1:12" s="222" customFormat="1" ht="13.5" thickTop="1">
      <c r="A93" s="674">
        <v>77</v>
      </c>
      <c r="B93" s="261"/>
      <c r="C93" s="262"/>
      <c r="D93" s="957"/>
      <c r="E93" s="266"/>
      <c r="F93" s="1160"/>
      <c r="G93" s="197"/>
      <c r="H93" s="1420"/>
      <c r="I93" s="210"/>
      <c r="J93" s="210"/>
      <c r="K93" s="210"/>
      <c r="L93" s="188"/>
    </row>
    <row r="94" spans="1:12" ht="12.75">
      <c r="A94" s="43"/>
      <c r="B94" s="34"/>
      <c r="C94" s="62"/>
      <c r="D94" s="39"/>
      <c r="E94" s="140" t="s">
        <v>577</v>
      </c>
      <c r="F94" s="200">
        <f>SUM(F17:F93)</f>
        <v>542500</v>
      </c>
      <c r="G94" s="199">
        <f>SUM(G17:G94)</f>
        <v>0</v>
      </c>
      <c r="H94" s="1466"/>
      <c r="I94" s="198"/>
      <c r="J94" s="198"/>
      <c r="K94" s="198"/>
      <c r="L94" s="198"/>
    </row>
    <row r="95" spans="1:12" ht="12.75">
      <c r="A95" s="162"/>
      <c r="B95" s="34"/>
      <c r="C95" s="62"/>
      <c r="D95" s="39"/>
      <c r="E95" s="323" t="s">
        <v>597</v>
      </c>
      <c r="F95" s="200"/>
      <c r="G95" s="199"/>
      <c r="H95" s="1334"/>
      <c r="I95" s="198"/>
      <c r="J95" s="198"/>
      <c r="K95" s="198"/>
      <c r="L95" s="198"/>
    </row>
    <row r="96" spans="1:12" ht="12.75">
      <c r="A96" s="1602" t="s">
        <v>608</v>
      </c>
      <c r="B96" s="1602"/>
      <c r="C96" s="1602"/>
      <c r="D96" s="1602"/>
      <c r="E96" s="1602"/>
      <c r="F96" s="1602"/>
      <c r="G96" s="198"/>
      <c r="H96" s="1334"/>
      <c r="I96" s="198"/>
      <c r="J96" s="198"/>
      <c r="K96" s="198"/>
      <c r="L96" s="198"/>
    </row>
    <row r="97" spans="1:12" ht="33.75" thickBot="1">
      <c r="A97" s="1359">
        <v>1</v>
      </c>
      <c r="B97" s="1355" t="s">
        <v>583</v>
      </c>
      <c r="C97" s="1343" t="s">
        <v>584</v>
      </c>
      <c r="D97" s="1356">
        <v>219</v>
      </c>
      <c r="E97" s="1367">
        <v>43073</v>
      </c>
      <c r="F97" s="1368">
        <v>750</v>
      </c>
      <c r="G97" s="1497">
        <f>SUM(F97)</f>
        <v>750</v>
      </c>
      <c r="H97" s="1330"/>
      <c r="I97" s="133"/>
      <c r="J97" s="133"/>
      <c r="K97" s="133"/>
      <c r="L97" s="133"/>
    </row>
    <row r="98" spans="1:12" ht="13.5" thickTop="1">
      <c r="A98" s="726">
        <v>2</v>
      </c>
      <c r="B98" s="34" t="s">
        <v>405</v>
      </c>
      <c r="C98" s="262">
        <v>46618425</v>
      </c>
      <c r="D98" s="754">
        <v>1156</v>
      </c>
      <c r="E98" s="1067">
        <v>43074</v>
      </c>
      <c r="F98" s="842">
        <v>750</v>
      </c>
      <c r="G98" s="196"/>
      <c r="H98" s="1330"/>
      <c r="I98" s="133"/>
      <c r="J98" s="133"/>
      <c r="K98" s="133"/>
      <c r="L98" s="133"/>
    </row>
    <row r="99" spans="1:12" ht="13.5" thickBot="1">
      <c r="A99" s="1354">
        <v>3</v>
      </c>
      <c r="B99" s="1355" t="s">
        <v>405</v>
      </c>
      <c r="C99" s="1343">
        <v>46618425</v>
      </c>
      <c r="D99" s="1344">
        <v>1155</v>
      </c>
      <c r="E99" s="1360">
        <v>43074</v>
      </c>
      <c r="F99" s="1361">
        <v>750</v>
      </c>
      <c r="G99" s="1495">
        <f>SUM(F98:F99)</f>
        <v>1500</v>
      </c>
      <c r="H99" s="1335"/>
      <c r="I99" s="158"/>
      <c r="J99" s="158"/>
      <c r="K99" s="158"/>
      <c r="L99" s="158"/>
    </row>
    <row r="100" spans="1:12" ht="27.75" customHeight="1" thickBot="1" thickTop="1">
      <c r="A100" s="1377">
        <v>4</v>
      </c>
      <c r="B100" s="1372" t="s">
        <v>194</v>
      </c>
      <c r="C100" s="1373" t="s">
        <v>195</v>
      </c>
      <c r="D100" s="1378">
        <v>220</v>
      </c>
      <c r="E100" s="1379">
        <v>43075</v>
      </c>
      <c r="F100" s="1380">
        <v>750</v>
      </c>
      <c r="G100" s="1493">
        <f>SUM(F100)</f>
        <v>750</v>
      </c>
      <c r="H100" s="1335"/>
      <c r="I100" s="158"/>
      <c r="J100" s="158"/>
      <c r="K100" s="158"/>
      <c r="L100" s="158"/>
    </row>
    <row r="101" spans="1:12" ht="23.25" customHeight="1" thickBot="1" thickTop="1">
      <c r="A101" s="1377">
        <v>5</v>
      </c>
      <c r="B101" s="1383" t="s">
        <v>1045</v>
      </c>
      <c r="C101" s="1373" t="s">
        <v>1046</v>
      </c>
      <c r="D101" s="1384">
        <v>2736</v>
      </c>
      <c r="E101" s="1385">
        <v>43076</v>
      </c>
      <c r="F101" s="1376">
        <v>750</v>
      </c>
      <c r="G101" s="1470">
        <f>SUM(F101)</f>
        <v>750</v>
      </c>
      <c r="H101" s="1381"/>
      <c r="I101" s="380"/>
      <c r="J101" s="380"/>
      <c r="K101" s="133"/>
      <c r="L101" s="133"/>
    </row>
    <row r="102" spans="1:12" ht="24" thickBot="1" thickTop="1">
      <c r="A102" s="1400">
        <v>6</v>
      </c>
      <c r="B102" s="1401" t="s">
        <v>829</v>
      </c>
      <c r="C102" s="1391" t="s">
        <v>830</v>
      </c>
      <c r="D102" s="1402">
        <v>3189</v>
      </c>
      <c r="E102" s="1403">
        <v>43081</v>
      </c>
      <c r="F102" s="1404">
        <v>750</v>
      </c>
      <c r="G102" s="1490">
        <f>F102</f>
        <v>750</v>
      </c>
      <c r="H102" s="1382"/>
      <c r="I102" s="324" t="s">
        <v>518</v>
      </c>
      <c r="J102" s="324"/>
      <c r="K102" s="324"/>
      <c r="L102" s="324"/>
    </row>
    <row r="103" spans="1:12" s="22" customFormat="1" ht="33.75" thickBot="1">
      <c r="A103" s="1416">
        <v>7</v>
      </c>
      <c r="B103" s="273" t="s">
        <v>747</v>
      </c>
      <c r="C103" s="274" t="s">
        <v>529</v>
      </c>
      <c r="D103" s="629">
        <v>45914</v>
      </c>
      <c r="E103" s="914">
        <v>43087</v>
      </c>
      <c r="F103" s="871">
        <v>750</v>
      </c>
      <c r="G103" s="1485">
        <f>F103</f>
        <v>750</v>
      </c>
      <c r="H103" s="1335"/>
      <c r="I103" s="324" t="s">
        <v>518</v>
      </c>
      <c r="J103" s="324"/>
      <c r="K103" s="324"/>
      <c r="L103" s="324"/>
    </row>
    <row r="104" spans="1:12" s="22" customFormat="1" ht="45.75" thickBot="1">
      <c r="A104" s="1448">
        <v>8</v>
      </c>
      <c r="B104" s="1424" t="s">
        <v>555</v>
      </c>
      <c r="C104" s="1425">
        <v>46653154</v>
      </c>
      <c r="D104" s="1449">
        <v>1311</v>
      </c>
      <c r="E104" s="1450">
        <v>43090</v>
      </c>
      <c r="F104" s="1451">
        <v>750</v>
      </c>
      <c r="G104" s="1474">
        <f>SUM(F104)</f>
        <v>750</v>
      </c>
      <c r="H104" s="1330"/>
      <c r="I104" s="133"/>
      <c r="J104" s="133"/>
      <c r="K104" s="133"/>
      <c r="L104" s="133"/>
    </row>
    <row r="105" spans="1:12" s="22" customFormat="1" ht="13.5" thickTop="1">
      <c r="A105" s="726">
        <v>9</v>
      </c>
      <c r="B105" s="634"/>
      <c r="C105" s="262"/>
      <c r="D105" s="1446"/>
      <c r="E105" s="1447"/>
      <c r="F105" s="842"/>
      <c r="G105" s="196"/>
      <c r="H105" s="1330"/>
      <c r="I105" s="133"/>
      <c r="J105" s="133"/>
      <c r="K105" s="133"/>
      <c r="L105" s="133"/>
    </row>
    <row r="106" spans="1:12" s="65" customFormat="1" ht="9">
      <c r="A106" s="101">
        <v>10</v>
      </c>
      <c r="B106" s="123"/>
      <c r="C106" s="62"/>
      <c r="D106" s="204"/>
      <c r="E106" s="124"/>
      <c r="F106" s="186"/>
      <c r="G106" s="236"/>
      <c r="H106" s="1331"/>
      <c r="I106" s="205"/>
      <c r="J106" s="205"/>
      <c r="K106" s="205"/>
      <c r="L106" s="205"/>
    </row>
    <row r="107" spans="1:12" s="65" customFormat="1" ht="9">
      <c r="A107" s="101">
        <v>11</v>
      </c>
      <c r="B107" s="62"/>
      <c r="C107" s="62"/>
      <c r="D107" s="63"/>
      <c r="E107" s="124"/>
      <c r="F107" s="186"/>
      <c r="G107" s="203"/>
      <c r="H107" s="1331"/>
      <c r="I107" s="205"/>
      <c r="J107" s="205"/>
      <c r="K107" s="205"/>
      <c r="L107" s="205"/>
    </row>
    <row r="108" spans="1:12" s="65" customFormat="1" ht="8.25">
      <c r="A108" s="101">
        <v>12</v>
      </c>
      <c r="B108" s="62"/>
      <c r="C108" s="62"/>
      <c r="D108" s="63"/>
      <c r="E108" s="124"/>
      <c r="F108" s="186"/>
      <c r="G108" s="236"/>
      <c r="H108" s="1331"/>
      <c r="I108" s="144"/>
      <c r="J108" s="144"/>
      <c r="K108" s="144"/>
      <c r="L108" s="144"/>
    </row>
    <row r="109" spans="1:12" s="65" customFormat="1" ht="9">
      <c r="A109" s="101">
        <v>13</v>
      </c>
      <c r="B109" s="62"/>
      <c r="C109" s="1353"/>
      <c r="D109" s="63"/>
      <c r="E109" s="124"/>
      <c r="F109" s="186"/>
      <c r="G109" s="144"/>
      <c r="H109" s="1331"/>
      <c r="I109" s="144"/>
      <c r="J109" s="144"/>
      <c r="K109" s="144"/>
      <c r="L109" s="144"/>
    </row>
    <row r="110" spans="1:12" s="65" customFormat="1" ht="9">
      <c r="A110" s="101">
        <v>14</v>
      </c>
      <c r="B110" s="62"/>
      <c r="C110" s="1353"/>
      <c r="D110" s="63"/>
      <c r="E110" s="124"/>
      <c r="F110" s="186"/>
      <c r="G110" s="236"/>
      <c r="H110" s="1331"/>
      <c r="I110" s="144"/>
      <c r="J110" s="144"/>
      <c r="K110" s="144"/>
      <c r="L110" s="144"/>
    </row>
    <row r="111" spans="1:12" s="65" customFormat="1" ht="8.25">
      <c r="A111" s="101">
        <v>15</v>
      </c>
      <c r="B111" s="62"/>
      <c r="C111" s="62"/>
      <c r="D111" s="63"/>
      <c r="E111" s="124"/>
      <c r="F111" s="186"/>
      <c r="G111" s="236"/>
      <c r="H111" s="1336"/>
      <c r="I111" s="145"/>
      <c r="J111" s="145"/>
      <c r="K111" s="145"/>
      <c r="L111" s="145"/>
    </row>
    <row r="112" spans="1:12" s="65" customFormat="1" ht="8.25">
      <c r="A112" s="101">
        <v>16</v>
      </c>
      <c r="B112" s="62"/>
      <c r="C112" s="62"/>
      <c r="D112" s="63"/>
      <c r="E112" s="124"/>
      <c r="F112" s="186"/>
      <c r="G112" s="236"/>
      <c r="H112" s="1336"/>
      <c r="I112" s="145"/>
      <c r="J112" s="145"/>
      <c r="K112" s="145"/>
      <c r="L112" s="145"/>
    </row>
    <row r="113" spans="1:12" s="65" customFormat="1" ht="8.25">
      <c r="A113" s="101">
        <v>17</v>
      </c>
      <c r="B113" s="62"/>
      <c r="C113" s="62"/>
      <c r="D113" s="63"/>
      <c r="E113" s="124"/>
      <c r="F113" s="186"/>
      <c r="G113" s="144"/>
      <c r="H113" s="1336"/>
      <c r="I113" s="145"/>
      <c r="J113" s="145"/>
      <c r="K113" s="145"/>
      <c r="L113" s="145"/>
    </row>
    <row r="114" spans="1:12" s="65" customFormat="1" ht="8.25">
      <c r="A114" s="101">
        <v>18</v>
      </c>
      <c r="B114" s="62"/>
      <c r="C114" s="62"/>
      <c r="D114" s="63"/>
      <c r="E114" s="124"/>
      <c r="F114" s="186"/>
      <c r="G114" s="236"/>
      <c r="H114" s="1336"/>
      <c r="I114" s="145"/>
      <c r="J114" s="145"/>
      <c r="K114" s="145"/>
      <c r="L114" s="145"/>
    </row>
    <row r="115" spans="1:12" s="65" customFormat="1" ht="8.25">
      <c r="A115" s="101">
        <v>19</v>
      </c>
      <c r="B115" s="62"/>
      <c r="C115" s="62"/>
      <c r="D115" s="63"/>
      <c r="E115" s="124"/>
      <c r="F115" s="186"/>
      <c r="G115" s="236"/>
      <c r="H115" s="1336"/>
      <c r="I115" s="145"/>
      <c r="J115" s="145"/>
      <c r="K115" s="145"/>
      <c r="L115" s="145"/>
    </row>
    <row r="116" spans="1:12" s="65" customFormat="1" ht="8.25">
      <c r="A116" s="101">
        <v>20</v>
      </c>
      <c r="B116" s="62"/>
      <c r="C116" s="62"/>
      <c r="D116" s="63"/>
      <c r="E116" s="124"/>
      <c r="F116" s="186"/>
      <c r="G116" s="236"/>
      <c r="H116" s="1336"/>
      <c r="I116" s="145"/>
      <c r="J116" s="145"/>
      <c r="K116" s="145"/>
      <c r="L116" s="145"/>
    </row>
    <row r="117" spans="1:12" s="65" customFormat="1" ht="8.25">
      <c r="A117" s="101">
        <v>21</v>
      </c>
      <c r="B117" s="62"/>
      <c r="C117" s="62"/>
      <c r="D117" s="63"/>
      <c r="E117" s="124"/>
      <c r="F117" s="186"/>
      <c r="G117" s="236"/>
      <c r="H117" s="1336"/>
      <c r="I117" s="145"/>
      <c r="J117" s="145"/>
      <c r="K117" s="145"/>
      <c r="L117" s="145"/>
    </row>
    <row r="118" spans="1:12" s="65" customFormat="1" ht="8.25">
      <c r="A118" s="101">
        <v>22</v>
      </c>
      <c r="B118" s="62"/>
      <c r="C118" s="62"/>
      <c r="D118" s="63"/>
      <c r="E118" s="124"/>
      <c r="F118" s="186"/>
      <c r="G118" s="144"/>
      <c r="H118" s="1336"/>
      <c r="I118" s="145"/>
      <c r="J118" s="145"/>
      <c r="K118" s="145"/>
      <c r="L118" s="145"/>
    </row>
    <row r="119" spans="1:12" s="65" customFormat="1" ht="8.25">
      <c r="A119" s="101"/>
      <c r="B119" s="62"/>
      <c r="C119" s="62"/>
      <c r="D119" s="63"/>
      <c r="E119" s="124"/>
      <c r="F119" s="186"/>
      <c r="G119" s="144"/>
      <c r="H119" s="1336"/>
      <c r="I119" s="145"/>
      <c r="J119" s="145"/>
      <c r="K119" s="145"/>
      <c r="L119" s="145"/>
    </row>
    <row r="120" spans="1:12" s="65" customFormat="1" ht="8.25">
      <c r="A120" s="101"/>
      <c r="B120" s="62"/>
      <c r="C120" s="62"/>
      <c r="D120" s="63"/>
      <c r="E120" s="124"/>
      <c r="F120" s="186"/>
      <c r="G120" s="144"/>
      <c r="H120" s="1336"/>
      <c r="I120" s="145"/>
      <c r="J120" s="145"/>
      <c r="K120" s="145"/>
      <c r="L120" s="145"/>
    </row>
    <row r="121" spans="1:12" ht="12.75">
      <c r="A121" s="43"/>
      <c r="B121" s="34"/>
      <c r="C121" s="62"/>
      <c r="D121" s="39"/>
      <c r="E121" s="140" t="s">
        <v>577</v>
      </c>
      <c r="F121" s="200">
        <f>SUM(F97:F120)</f>
        <v>6000</v>
      </c>
      <c r="G121" s="154"/>
      <c r="H121" s="1337"/>
      <c r="I121" s="192"/>
      <c r="J121" s="192"/>
      <c r="K121" s="192"/>
      <c r="L121" s="192"/>
    </row>
    <row r="122" spans="1:12" ht="12.75">
      <c r="A122" s="162"/>
      <c r="B122" s="34"/>
      <c r="C122" s="62"/>
      <c r="D122" s="39"/>
      <c r="E122" s="323" t="s">
        <v>597</v>
      </c>
      <c r="F122" s="200"/>
      <c r="G122" s="142"/>
      <c r="H122" s="1337"/>
      <c r="I122" s="192"/>
      <c r="J122" s="192"/>
      <c r="K122" s="192"/>
      <c r="L122" s="192"/>
    </row>
    <row r="123" spans="1:12" ht="12.75">
      <c r="A123" s="1602" t="s">
        <v>609</v>
      </c>
      <c r="B123" s="1602"/>
      <c r="C123" s="1602"/>
      <c r="D123" s="1602"/>
      <c r="E123" s="1602"/>
      <c r="F123" s="1653"/>
      <c r="G123" s="198"/>
      <c r="H123" s="1334"/>
      <c r="I123" s="198"/>
      <c r="J123" s="198"/>
      <c r="K123" s="198"/>
      <c r="L123" s="192"/>
    </row>
    <row r="124" spans="1:12" ht="33.75">
      <c r="A124" s="162">
        <v>1</v>
      </c>
      <c r="B124" s="34" t="s">
        <v>257</v>
      </c>
      <c r="C124" s="62" t="s">
        <v>258</v>
      </c>
      <c r="D124" s="39">
        <v>295</v>
      </c>
      <c r="E124" s="40">
        <v>43088</v>
      </c>
      <c r="F124" s="41">
        <v>750</v>
      </c>
      <c r="G124" s="196"/>
      <c r="H124" s="1330"/>
      <c r="I124" s="133"/>
      <c r="J124" s="133"/>
      <c r="K124" s="133"/>
      <c r="L124" s="134"/>
    </row>
    <row r="125" spans="1:12" s="22" customFormat="1" ht="33.75" thickBot="1">
      <c r="A125" s="289">
        <v>2</v>
      </c>
      <c r="B125" s="798" t="s">
        <v>262</v>
      </c>
      <c r="C125" s="255" t="s">
        <v>263</v>
      </c>
      <c r="D125" s="269">
        <v>484</v>
      </c>
      <c r="E125" s="270">
        <v>43088</v>
      </c>
      <c r="F125" s="543">
        <v>750</v>
      </c>
      <c r="G125" s="1483">
        <f>SUM(F124:F125)</f>
        <v>1500</v>
      </c>
      <c r="H125" s="1332"/>
      <c r="I125" s="151"/>
      <c r="J125" s="151"/>
      <c r="K125" s="151"/>
      <c r="L125" s="154"/>
    </row>
    <row r="126" spans="1:12" s="65" customFormat="1" ht="8.25">
      <c r="A126" s="1031"/>
      <c r="B126" s="262"/>
      <c r="C126" s="262"/>
      <c r="D126" s="687"/>
      <c r="E126" s="1176"/>
      <c r="F126" s="1032"/>
      <c r="G126" s="144"/>
      <c r="H126" s="1331"/>
      <c r="I126" s="144"/>
      <c r="J126" s="144"/>
      <c r="K126" s="144"/>
      <c r="L126" s="145"/>
    </row>
    <row r="127" spans="1:12" s="65" customFormat="1" ht="8.25">
      <c r="A127" s="101"/>
      <c r="B127" s="62"/>
      <c r="C127" s="62"/>
      <c r="D127" s="63"/>
      <c r="E127" s="122"/>
      <c r="F127" s="104"/>
      <c r="G127" s="144"/>
      <c r="H127" s="1331"/>
      <c r="I127" s="144"/>
      <c r="J127" s="144"/>
      <c r="K127" s="144"/>
      <c r="L127" s="145"/>
    </row>
    <row r="128" spans="1:12" s="65" customFormat="1" ht="8.25">
      <c r="A128" s="101"/>
      <c r="B128" s="62"/>
      <c r="C128" s="62"/>
      <c r="D128" s="63"/>
      <c r="E128" s="122"/>
      <c r="F128" s="104"/>
      <c r="G128" s="144"/>
      <c r="H128" s="1331"/>
      <c r="I128" s="144"/>
      <c r="J128" s="144"/>
      <c r="K128" s="144"/>
      <c r="L128" s="145"/>
    </row>
    <row r="129" spans="1:12" s="65" customFormat="1" ht="8.25">
      <c r="A129" s="101"/>
      <c r="B129" s="62"/>
      <c r="C129" s="62"/>
      <c r="D129" s="63"/>
      <c r="E129" s="122"/>
      <c r="F129" s="104"/>
      <c r="G129" s="144"/>
      <c r="H129" s="1331"/>
      <c r="I129" s="144"/>
      <c r="J129" s="144"/>
      <c r="K129" s="144"/>
      <c r="L129" s="145"/>
    </row>
    <row r="130" spans="1:12" s="65" customFormat="1" ht="8.25">
      <c r="A130" s="101"/>
      <c r="B130" s="62"/>
      <c r="C130" s="62"/>
      <c r="D130" s="63"/>
      <c r="E130" s="122"/>
      <c r="F130" s="104"/>
      <c r="G130" s="144"/>
      <c r="H130" s="1331"/>
      <c r="I130" s="144"/>
      <c r="J130" s="144"/>
      <c r="K130" s="144"/>
      <c r="L130" s="145"/>
    </row>
    <row r="131" spans="1:12" ht="12.75">
      <c r="A131" s="164"/>
      <c r="B131" s="34"/>
      <c r="C131" s="62"/>
      <c r="D131" s="39"/>
      <c r="E131" s="140" t="s">
        <v>577</v>
      </c>
      <c r="F131" s="200">
        <f>SUM(F124:F130)</f>
        <v>1500</v>
      </c>
      <c r="G131" s="198"/>
      <c r="H131" s="1334"/>
      <c r="I131" s="198"/>
      <c r="J131" s="198"/>
      <c r="K131" s="198"/>
      <c r="L131" s="192"/>
    </row>
    <row r="132" spans="1:12" ht="12.75">
      <c r="A132" s="162"/>
      <c r="B132" s="34"/>
      <c r="C132" s="62"/>
      <c r="D132" s="39"/>
      <c r="E132" s="323" t="s">
        <v>597</v>
      </c>
      <c r="F132" s="200"/>
      <c r="G132" s="199"/>
      <c r="H132" s="1334"/>
      <c r="I132" s="198"/>
      <c r="J132" s="198"/>
      <c r="K132" s="198"/>
      <c r="L132" s="192"/>
    </row>
    <row r="133" spans="1:12" ht="12.75">
      <c r="A133" s="1602" t="s">
        <v>610</v>
      </c>
      <c r="B133" s="1602"/>
      <c r="C133" s="1602"/>
      <c r="D133" s="1602"/>
      <c r="E133" s="1602"/>
      <c r="F133" s="1653"/>
      <c r="G133" s="198"/>
      <c r="H133" s="1334"/>
      <c r="I133" s="198"/>
      <c r="J133" s="198"/>
      <c r="K133" s="198"/>
      <c r="L133" s="192"/>
    </row>
    <row r="134" spans="1:12" ht="17.25" thickBot="1">
      <c r="A134" s="1359">
        <v>1</v>
      </c>
      <c r="B134" s="1355" t="s">
        <v>958</v>
      </c>
      <c r="C134" s="1343" t="s">
        <v>959</v>
      </c>
      <c r="D134" s="1344">
        <v>240</v>
      </c>
      <c r="E134" s="1360">
        <v>43070</v>
      </c>
      <c r="F134" s="1361">
        <v>750</v>
      </c>
      <c r="G134" s="1495">
        <f>SUM(F134)</f>
        <v>750</v>
      </c>
      <c r="H134" s="1335"/>
      <c r="I134" s="158"/>
      <c r="J134" s="158"/>
      <c r="K134" s="158"/>
      <c r="L134" s="156"/>
    </row>
    <row r="135" spans="1:12" ht="26.25" customHeight="1" thickTop="1">
      <c r="A135" s="674">
        <v>2</v>
      </c>
      <c r="B135" s="261" t="s">
        <v>688</v>
      </c>
      <c r="C135" s="262" t="s">
        <v>763</v>
      </c>
      <c r="D135" s="767">
        <v>8512</v>
      </c>
      <c r="E135" s="911">
        <v>43073</v>
      </c>
      <c r="F135" s="854">
        <v>750</v>
      </c>
      <c r="G135" s="159"/>
      <c r="H135" s="1335"/>
      <c r="I135" s="158"/>
      <c r="J135" s="158"/>
      <c r="K135" s="158"/>
      <c r="L135" s="156"/>
    </row>
    <row r="136" spans="1:12" ht="24.75">
      <c r="A136" s="164">
        <v>3</v>
      </c>
      <c r="B136" s="34" t="s">
        <v>585</v>
      </c>
      <c r="C136" s="62" t="s">
        <v>586</v>
      </c>
      <c r="D136" s="39">
        <v>1213</v>
      </c>
      <c r="E136" s="40">
        <v>43073</v>
      </c>
      <c r="F136" s="41">
        <v>750</v>
      </c>
      <c r="G136" s="196"/>
      <c r="H136" s="1330"/>
      <c r="I136" s="133"/>
      <c r="J136" s="133"/>
      <c r="K136" s="133"/>
      <c r="L136" s="134"/>
    </row>
    <row r="137" spans="1:12" s="22" customFormat="1" ht="17.25" thickBot="1">
      <c r="A137" s="1342">
        <v>4</v>
      </c>
      <c r="B137" s="1355" t="s">
        <v>589</v>
      </c>
      <c r="C137" s="1343" t="s">
        <v>590</v>
      </c>
      <c r="D137" s="1364">
        <v>6120</v>
      </c>
      <c r="E137" s="1365">
        <v>43073</v>
      </c>
      <c r="F137" s="1366">
        <v>750</v>
      </c>
      <c r="G137" s="1496">
        <f>SUM(F135:F137)</f>
        <v>2250</v>
      </c>
      <c r="H137" s="1333"/>
      <c r="I137" s="453"/>
      <c r="J137" s="453"/>
      <c r="K137" s="453"/>
      <c r="L137" s="154"/>
    </row>
    <row r="138" spans="1:12" s="22" customFormat="1" ht="26.25" thickBot="1" thickTop="1">
      <c r="A138" s="1371">
        <v>5</v>
      </c>
      <c r="B138" s="1494" t="s">
        <v>400</v>
      </c>
      <c r="C138" s="1373" t="s">
        <v>995</v>
      </c>
      <c r="D138" s="1374">
        <v>492128</v>
      </c>
      <c r="E138" s="1375">
        <v>43074</v>
      </c>
      <c r="F138" s="1376">
        <v>750</v>
      </c>
      <c r="G138" s="1470">
        <f>SUM(F138)</f>
        <v>750</v>
      </c>
      <c r="H138" s="1333"/>
      <c r="I138" s="453"/>
      <c r="J138" s="453"/>
      <c r="K138" s="453"/>
      <c r="L138" s="154"/>
    </row>
    <row r="139" spans="1:12" s="22" customFormat="1" ht="46.5" thickBot="1" thickTop="1">
      <c r="A139" s="1371">
        <v>6</v>
      </c>
      <c r="B139" s="1372" t="s">
        <v>1047</v>
      </c>
      <c r="C139" s="1373" t="s">
        <v>994</v>
      </c>
      <c r="D139" s="1378">
        <v>8614</v>
      </c>
      <c r="E139" s="1379">
        <v>43076</v>
      </c>
      <c r="F139" s="1380">
        <v>750</v>
      </c>
      <c r="G139" s="1493">
        <f>SUM(F139)</f>
        <v>750</v>
      </c>
      <c r="H139" s="1335"/>
      <c r="I139" s="151"/>
      <c r="J139" s="151"/>
      <c r="K139" s="151"/>
      <c r="L139" s="154"/>
    </row>
    <row r="140" spans="1:12" s="22" customFormat="1" ht="26.25" thickBot="1" thickTop="1">
      <c r="A140" s="1390">
        <v>7</v>
      </c>
      <c r="B140" s="1401" t="s">
        <v>630</v>
      </c>
      <c r="C140" s="1391" t="s">
        <v>631</v>
      </c>
      <c r="D140" s="1392">
        <v>36853</v>
      </c>
      <c r="E140" s="1393">
        <v>43077</v>
      </c>
      <c r="F140" s="1394">
        <v>750</v>
      </c>
      <c r="G140" s="1492">
        <f>F140</f>
        <v>750</v>
      </c>
      <c r="H140" s="1338"/>
      <c r="I140" s="195"/>
      <c r="J140" s="195" t="s">
        <v>518</v>
      </c>
      <c r="K140" s="195"/>
      <c r="L140" s="154"/>
    </row>
    <row r="141" spans="1:12" s="22" customFormat="1" ht="24" thickBot="1" thickTop="1">
      <c r="A141" s="290">
        <v>8</v>
      </c>
      <c r="B141" s="273" t="s">
        <v>403</v>
      </c>
      <c r="C141" s="274" t="s">
        <v>404</v>
      </c>
      <c r="D141" s="275">
        <v>37283</v>
      </c>
      <c r="E141" s="276">
        <v>43082</v>
      </c>
      <c r="F141" s="551">
        <v>750</v>
      </c>
      <c r="G141" s="1470">
        <f>SUM(F141)</f>
        <v>750</v>
      </c>
      <c r="H141" s="1332"/>
      <c r="I141" s="151"/>
      <c r="J141" s="151" t="s">
        <v>518</v>
      </c>
      <c r="K141" s="151"/>
      <c r="L141" s="154"/>
    </row>
    <row r="142" spans="1:12" s="22" customFormat="1" ht="23.25" thickBot="1">
      <c r="A142" s="1069">
        <v>9</v>
      </c>
      <c r="B142" s="1208" t="s">
        <v>157</v>
      </c>
      <c r="C142" s="1209" t="s">
        <v>158</v>
      </c>
      <c r="D142" s="1071">
        <v>104704</v>
      </c>
      <c r="E142" s="949">
        <v>43083</v>
      </c>
      <c r="F142" s="560">
        <v>750</v>
      </c>
      <c r="G142" s="1483">
        <f>F142</f>
        <v>750</v>
      </c>
      <c r="H142" s="1332"/>
      <c r="I142" s="151"/>
      <c r="J142" s="151" t="s">
        <v>518</v>
      </c>
      <c r="K142" s="151"/>
      <c r="L142" s="154"/>
    </row>
    <row r="143" spans="1:12" s="22" customFormat="1" ht="30" thickBot="1">
      <c r="A143" s="290">
        <v>10</v>
      </c>
      <c r="B143" s="499" t="s">
        <v>267</v>
      </c>
      <c r="C143" s="755">
        <v>46000000</v>
      </c>
      <c r="D143" s="275">
        <v>839529</v>
      </c>
      <c r="E143" s="276">
        <v>43084</v>
      </c>
      <c r="F143" s="551">
        <v>750</v>
      </c>
      <c r="G143" s="1484">
        <f>F143</f>
        <v>750</v>
      </c>
      <c r="H143" s="1332"/>
      <c r="I143" s="151"/>
      <c r="J143" s="151" t="s">
        <v>518</v>
      </c>
      <c r="K143" s="151"/>
      <c r="L143" s="154"/>
    </row>
    <row r="144" spans="1:12" s="65" customFormat="1" ht="33.75" thickBot="1">
      <c r="A144" s="290">
        <v>11</v>
      </c>
      <c r="B144" s="273" t="s">
        <v>266</v>
      </c>
      <c r="C144" s="274" t="s">
        <v>268</v>
      </c>
      <c r="D144" s="275">
        <v>3971</v>
      </c>
      <c r="E144" s="276">
        <v>43088</v>
      </c>
      <c r="F144" s="551">
        <v>750</v>
      </c>
      <c r="G144" s="1484">
        <f>SUM(F144)</f>
        <v>750</v>
      </c>
      <c r="H144" s="1331"/>
      <c r="I144" s="144"/>
      <c r="J144" s="144"/>
      <c r="K144" s="144"/>
      <c r="L144" s="145"/>
    </row>
    <row r="145" spans="1:12" s="65" customFormat="1" ht="13.5" thickBot="1">
      <c r="A145" s="1423">
        <v>12</v>
      </c>
      <c r="B145" s="1424" t="s">
        <v>1081</v>
      </c>
      <c r="C145" s="1425" t="s">
        <v>685</v>
      </c>
      <c r="D145" s="1426">
        <v>30</v>
      </c>
      <c r="E145" s="1427">
        <v>43089</v>
      </c>
      <c r="F145" s="1428">
        <v>750</v>
      </c>
      <c r="G145" s="1475">
        <f>SUM(F145)</f>
        <v>750</v>
      </c>
      <c r="H145" s="1331"/>
      <c r="I145" s="144"/>
      <c r="J145" s="144"/>
      <c r="K145" s="144"/>
      <c r="L145" s="145"/>
    </row>
    <row r="146" spans="1:12" s="65" customFormat="1" ht="18" thickBot="1" thickTop="1">
      <c r="A146" s="1371">
        <v>13</v>
      </c>
      <c r="B146" s="1372" t="s">
        <v>31</v>
      </c>
      <c r="C146" s="1373" t="s">
        <v>32</v>
      </c>
      <c r="D146" s="1374">
        <v>2148</v>
      </c>
      <c r="E146" s="1375">
        <v>43095</v>
      </c>
      <c r="F146" s="1376">
        <v>750</v>
      </c>
      <c r="G146" s="1470">
        <f>SUM(F146)</f>
        <v>750</v>
      </c>
      <c r="H146" s="1331"/>
      <c r="I146" s="144"/>
      <c r="J146" s="144"/>
      <c r="K146" s="144"/>
      <c r="L146" s="145"/>
    </row>
    <row r="147" spans="1:12" s="65" customFormat="1" ht="18" thickBot="1" thickTop="1">
      <c r="A147" s="1371">
        <v>14</v>
      </c>
      <c r="B147" s="1372" t="s">
        <v>344</v>
      </c>
      <c r="C147" s="1373" t="s">
        <v>1093</v>
      </c>
      <c r="D147" s="1374">
        <v>2016</v>
      </c>
      <c r="E147" s="1375">
        <v>43097</v>
      </c>
      <c r="F147" s="1376">
        <v>750</v>
      </c>
      <c r="G147" s="1470">
        <f>SUM(F147)</f>
        <v>750</v>
      </c>
      <c r="H147" s="1336"/>
      <c r="I147" s="145"/>
      <c r="J147" s="145"/>
      <c r="K147" s="145"/>
      <c r="L147" s="145"/>
    </row>
    <row r="148" spans="1:12" s="65" customFormat="1" ht="13.5" thickTop="1">
      <c r="A148" s="288">
        <v>15</v>
      </c>
      <c r="B148" s="261"/>
      <c r="C148" s="262"/>
      <c r="D148" s="687"/>
      <c r="E148" s="1176"/>
      <c r="F148" s="1032"/>
      <c r="G148" s="144"/>
      <c r="H148" s="1336"/>
      <c r="I148" s="145"/>
      <c r="J148" s="145"/>
      <c r="K148" s="145"/>
      <c r="L148" s="145"/>
    </row>
    <row r="149" spans="1:12" s="65" customFormat="1" ht="12.75">
      <c r="A149" s="42"/>
      <c r="B149" s="34"/>
      <c r="C149" s="62"/>
      <c r="D149" s="63"/>
      <c r="E149" s="122"/>
      <c r="F149" s="104"/>
      <c r="G149" s="144"/>
      <c r="H149" s="1336"/>
      <c r="I149" s="145"/>
      <c r="J149" s="145"/>
      <c r="K149" s="145"/>
      <c r="L149" s="145"/>
    </row>
    <row r="150" spans="1:12" s="65" customFormat="1" ht="12.75">
      <c r="A150" s="42"/>
      <c r="B150" s="34"/>
      <c r="C150" s="62"/>
      <c r="D150" s="63"/>
      <c r="E150" s="122"/>
      <c r="F150" s="104"/>
      <c r="G150" s="144"/>
      <c r="H150" s="1336"/>
      <c r="I150" s="145"/>
      <c r="J150" s="145"/>
      <c r="K150" s="145"/>
      <c r="L150" s="145"/>
    </row>
    <row r="151" spans="1:12" s="65" customFormat="1" ht="12.75">
      <c r="A151" s="42"/>
      <c r="B151" s="34"/>
      <c r="C151" s="62"/>
      <c r="D151" s="63"/>
      <c r="E151" s="122"/>
      <c r="F151" s="104"/>
      <c r="G151" s="144"/>
      <c r="H151" s="1336"/>
      <c r="I151" s="145"/>
      <c r="J151" s="145"/>
      <c r="K151" s="145"/>
      <c r="L151" s="145"/>
    </row>
    <row r="152" spans="1:12" s="22" customFormat="1" ht="12.75">
      <c r="A152" s="43"/>
      <c r="B152" s="74"/>
      <c r="C152" s="62"/>
      <c r="D152" s="39"/>
      <c r="E152" s="206" t="s">
        <v>577</v>
      </c>
      <c r="F152" s="41">
        <f>SUM(F134:F151)</f>
        <v>10500</v>
      </c>
      <c r="G152" s="133"/>
      <c r="H152" s="1339"/>
      <c r="I152" s="134"/>
      <c r="J152" s="134"/>
      <c r="K152" s="134"/>
      <c r="L152" s="134"/>
    </row>
    <row r="153" spans="1:12" s="22" customFormat="1" ht="12.75">
      <c r="A153" s="43"/>
      <c r="B153" s="74"/>
      <c r="C153" s="62"/>
      <c r="D153" s="39"/>
      <c r="E153" s="381" t="s">
        <v>597</v>
      </c>
      <c r="F153" s="41"/>
      <c r="G153" s="133"/>
      <c r="H153" s="1339"/>
      <c r="I153" s="134"/>
      <c r="J153" s="134"/>
      <c r="K153" s="134"/>
      <c r="L153" s="134"/>
    </row>
    <row r="154" spans="1:11" ht="12.75">
      <c r="A154" s="1"/>
      <c r="B154" s="8"/>
      <c r="C154" s="137"/>
      <c r="D154" s="6"/>
      <c r="E154" s="3"/>
      <c r="F154" s="13"/>
      <c r="G154" s="1"/>
      <c r="H154" s="1340"/>
      <c r="I154" s="1"/>
      <c r="J154" s="1"/>
      <c r="K154" s="1"/>
    </row>
    <row r="155" spans="1:6" ht="12.75">
      <c r="A155" s="1552"/>
      <c r="B155" s="1552"/>
      <c r="C155" s="1552"/>
      <c r="D155" s="20"/>
      <c r="E155" s="20"/>
      <c r="F155" s="13"/>
    </row>
    <row r="156" spans="1:6" ht="12.75">
      <c r="A156" s="1"/>
      <c r="B156" s="8"/>
      <c r="C156" s="137"/>
      <c r="D156" s="6"/>
      <c r="E156" s="1"/>
      <c r="F156" s="13"/>
    </row>
    <row r="157" spans="1:6" ht="12.75">
      <c r="A157" s="1553" t="s">
        <v>618</v>
      </c>
      <c r="B157" s="1553"/>
      <c r="C157" s="1553"/>
      <c r="D157" s="11"/>
      <c r="E157" s="1"/>
      <c r="F157" s="13" t="s">
        <v>619</v>
      </c>
    </row>
    <row r="158" spans="1:6" ht="12.75">
      <c r="A158" s="1"/>
      <c r="B158" s="8"/>
      <c r="C158" s="137"/>
      <c r="D158" s="6"/>
      <c r="E158" s="1"/>
      <c r="F158" s="13"/>
    </row>
    <row r="159" spans="1:6" ht="12.75">
      <c r="A159" s="1541" t="s">
        <v>574</v>
      </c>
      <c r="B159" s="1541"/>
      <c r="C159" s="1601" t="s">
        <v>575</v>
      </c>
      <c r="D159" s="1601"/>
      <c r="E159" s="1601"/>
      <c r="F159" s="1601"/>
    </row>
    <row r="160" spans="3:6" ht="12.75">
      <c r="C160" s="1601"/>
      <c r="D160" s="1601"/>
      <c r="E160" s="1601"/>
      <c r="F160" s="1601"/>
    </row>
    <row r="161" spans="3:6" ht="12.75">
      <c r="C161" s="1601"/>
      <c r="D161" s="1601"/>
      <c r="E161" s="1601"/>
      <c r="F161" s="1601"/>
    </row>
  </sheetData>
  <sheetProtection/>
  <mergeCells count="17">
    <mergeCell ref="A133:F133"/>
    <mergeCell ref="D9:D15"/>
    <mergeCell ref="E9:F9"/>
    <mergeCell ref="E10:F14"/>
    <mergeCell ref="A16:F16"/>
    <mergeCell ref="A9:A15"/>
    <mergeCell ref="B9:B15"/>
    <mergeCell ref="A123:F123"/>
    <mergeCell ref="A96:F96"/>
    <mergeCell ref="I79:J79"/>
    <mergeCell ref="I80:J80"/>
    <mergeCell ref="B6:E6"/>
    <mergeCell ref="C9:C15"/>
    <mergeCell ref="A159:B159"/>
    <mergeCell ref="C159:F161"/>
    <mergeCell ref="A157:C157"/>
    <mergeCell ref="A155:C1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34">
      <selection activeCell="K22" sqref="K22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6.375" style="118" customWidth="1"/>
    <col min="4" max="4" width="9.125" style="172" customWidth="1"/>
    <col min="5" max="5" width="13.625" style="77" customWidth="1"/>
    <col min="6" max="6" width="16.25390625" style="0" customWidth="1"/>
    <col min="7" max="7" width="14.125" style="0" customWidth="1"/>
  </cols>
  <sheetData>
    <row r="1" spans="1:6" ht="12.75">
      <c r="A1" s="1"/>
      <c r="B1" s="9"/>
      <c r="C1" s="72"/>
      <c r="D1" s="176"/>
      <c r="F1" s="221" t="s">
        <v>598</v>
      </c>
    </row>
    <row r="2" spans="1:6" ht="12.75">
      <c r="A2" s="1"/>
      <c r="B2" s="9"/>
      <c r="C2" s="72"/>
      <c r="D2" s="176"/>
      <c r="F2" t="s">
        <v>614</v>
      </c>
    </row>
    <row r="3" spans="1:7" ht="12.75">
      <c r="A3" s="1"/>
      <c r="B3" s="9"/>
      <c r="C3" s="72"/>
      <c r="D3" s="176"/>
      <c r="F3" s="10" t="s">
        <v>573</v>
      </c>
      <c r="G3" s="10"/>
    </row>
    <row r="4" spans="1:6" ht="12.75">
      <c r="A4" s="1"/>
      <c r="B4" s="9"/>
      <c r="C4" s="72"/>
      <c r="D4" s="176"/>
      <c r="F4" s="12"/>
    </row>
    <row r="5" spans="1:6" ht="12.75">
      <c r="A5" s="1"/>
      <c r="B5" s="20" t="s">
        <v>599</v>
      </c>
      <c r="C5" s="117"/>
      <c r="F5" s="10"/>
    </row>
    <row r="6" spans="1:6" ht="12.75">
      <c r="A6" s="1"/>
      <c r="B6" s="1540" t="s">
        <v>680</v>
      </c>
      <c r="C6" s="1540"/>
      <c r="D6" s="1540"/>
      <c r="E6" s="1540"/>
      <c r="F6" s="20"/>
    </row>
    <row r="7" spans="1:6" ht="12.75">
      <c r="A7" s="1"/>
      <c r="B7" s="9"/>
      <c r="C7" s="72"/>
      <c r="D7" s="176"/>
      <c r="F7" s="12"/>
    </row>
    <row r="8" spans="1:6" ht="12.75">
      <c r="A8" s="1"/>
      <c r="B8" s="9"/>
      <c r="C8" s="72"/>
      <c r="D8" s="176"/>
      <c r="F8" s="12"/>
    </row>
    <row r="9" spans="1:6" ht="12.75" customHeight="1">
      <c r="A9" s="1559" t="s">
        <v>613</v>
      </c>
      <c r="B9" s="1554" t="s">
        <v>620</v>
      </c>
      <c r="C9" s="1583" t="s">
        <v>612</v>
      </c>
      <c r="D9" s="1580"/>
      <c r="E9" s="1572" t="s">
        <v>624</v>
      </c>
      <c r="F9" s="1573"/>
    </row>
    <row r="10" spans="1:6" ht="12.75" customHeight="1">
      <c r="A10" s="1560"/>
      <c r="B10" s="1555"/>
      <c r="C10" s="1583"/>
      <c r="D10" s="1581"/>
      <c r="E10" s="1574" t="s">
        <v>611</v>
      </c>
      <c r="F10" s="1575"/>
    </row>
    <row r="11" spans="1:6" ht="12.75">
      <c r="A11" s="1560"/>
      <c r="B11" s="1555"/>
      <c r="C11" s="1583"/>
      <c r="D11" s="1581"/>
      <c r="E11" s="1576"/>
      <c r="F11" s="1577"/>
    </row>
    <row r="12" spans="1:6" ht="12.75">
      <c r="A12" s="1560"/>
      <c r="B12" s="1555"/>
      <c r="C12" s="1583"/>
      <c r="D12" s="1581"/>
      <c r="E12" s="1576"/>
      <c r="F12" s="1577"/>
    </row>
    <row r="13" spans="1:6" ht="12.75">
      <c r="A13" s="1560"/>
      <c r="B13" s="1555"/>
      <c r="C13" s="1583"/>
      <c r="D13" s="1581"/>
      <c r="E13" s="1576"/>
      <c r="F13" s="1577"/>
    </row>
    <row r="14" spans="1:6" ht="29.25" customHeight="1">
      <c r="A14" s="1560"/>
      <c r="B14" s="1555"/>
      <c r="C14" s="1583"/>
      <c r="D14" s="1582"/>
      <c r="E14" s="1578"/>
      <c r="F14" s="1579"/>
    </row>
    <row r="15" spans="1:6" ht="12.75">
      <c r="A15" s="1561"/>
      <c r="B15" s="1556"/>
      <c r="C15" s="1583"/>
      <c r="D15" s="173" t="s">
        <v>617</v>
      </c>
      <c r="E15" s="292" t="s">
        <v>615</v>
      </c>
      <c r="F15" s="14" t="s">
        <v>616</v>
      </c>
    </row>
    <row r="16" spans="1:6" ht="12.75">
      <c r="A16" s="1562" t="s">
        <v>607</v>
      </c>
      <c r="B16" s="1562"/>
      <c r="C16" s="1562"/>
      <c r="D16" s="1562"/>
      <c r="E16" s="1562"/>
      <c r="F16" s="1562"/>
    </row>
    <row r="17" spans="1:8" ht="45">
      <c r="A17" s="26">
        <v>1</v>
      </c>
      <c r="B17" s="34" t="s">
        <v>677</v>
      </c>
      <c r="C17" s="330" t="s">
        <v>678</v>
      </c>
      <c r="D17" s="396">
        <v>2</v>
      </c>
      <c r="E17" s="112">
        <v>42766</v>
      </c>
      <c r="F17" s="29">
        <v>7500</v>
      </c>
      <c r="G17" s="141"/>
      <c r="H17" s="1"/>
    </row>
    <row r="18" spans="1:8" ht="24.75" thickBot="1">
      <c r="A18" s="253">
        <v>2</v>
      </c>
      <c r="B18" s="503" t="s">
        <v>679</v>
      </c>
      <c r="C18" s="531">
        <v>46760000</v>
      </c>
      <c r="D18" s="528">
        <v>567</v>
      </c>
      <c r="E18" s="529">
        <v>42766</v>
      </c>
      <c r="F18" s="530">
        <v>7500</v>
      </c>
      <c r="G18" s="259">
        <f>SUM(F17:F18)</f>
        <v>15000</v>
      </c>
      <c r="H18" s="1"/>
    </row>
    <row r="19" spans="1:8" ht="19.5">
      <c r="A19" s="260">
        <v>3</v>
      </c>
      <c r="B19" s="261" t="s">
        <v>688</v>
      </c>
      <c r="C19" s="524" t="s">
        <v>689</v>
      </c>
      <c r="D19" s="525">
        <v>651</v>
      </c>
      <c r="E19" s="526">
        <v>42767</v>
      </c>
      <c r="F19" s="527">
        <v>7500</v>
      </c>
      <c r="G19" s="160"/>
      <c r="H19" s="1"/>
    </row>
    <row r="20" spans="1:8" ht="22.5">
      <c r="A20" s="26">
        <v>4</v>
      </c>
      <c r="B20" s="34" t="s">
        <v>692</v>
      </c>
      <c r="C20" s="62" t="s">
        <v>693</v>
      </c>
      <c r="D20" s="174">
        <v>464504</v>
      </c>
      <c r="E20" s="112">
        <v>42767</v>
      </c>
      <c r="F20" s="27">
        <v>7500</v>
      </c>
      <c r="G20" s="544"/>
      <c r="H20" s="1"/>
    </row>
    <row r="21" spans="1:10" ht="13.5" thickBot="1">
      <c r="A21" s="253">
        <v>5</v>
      </c>
      <c r="B21" s="503" t="s">
        <v>684</v>
      </c>
      <c r="C21" s="268" t="s">
        <v>685</v>
      </c>
      <c r="D21" s="269">
        <v>61</v>
      </c>
      <c r="E21" s="270">
        <v>42767</v>
      </c>
      <c r="F21" s="543">
        <v>7500</v>
      </c>
      <c r="G21" s="545">
        <f>SUM(F19:F21)</f>
        <v>22500</v>
      </c>
      <c r="H21" s="1"/>
      <c r="J21" s="1"/>
    </row>
    <row r="22" spans="1:11" ht="84" customHeight="1">
      <c r="A22" s="260">
        <v>6</v>
      </c>
      <c r="B22" s="548" t="s">
        <v>694</v>
      </c>
      <c r="C22" s="546" t="s">
        <v>698</v>
      </c>
      <c r="D22" s="525">
        <v>2</v>
      </c>
      <c r="E22" s="526">
        <v>42767</v>
      </c>
      <c r="F22" s="547">
        <v>10000</v>
      </c>
      <c r="G22" s="142"/>
      <c r="H22" s="1499" t="s">
        <v>695</v>
      </c>
      <c r="I22" s="1522" t="s">
        <v>307</v>
      </c>
      <c r="J22" s="1523" t="s">
        <v>308</v>
      </c>
      <c r="K22" s="1524" t="s">
        <v>5</v>
      </c>
    </row>
    <row r="23" spans="1:10" ht="30" thickBot="1">
      <c r="A23" s="253">
        <v>7</v>
      </c>
      <c r="B23" s="503" t="s">
        <v>696</v>
      </c>
      <c r="C23" s="268" t="s">
        <v>697</v>
      </c>
      <c r="D23" s="541">
        <v>1</v>
      </c>
      <c r="E23" s="542">
        <v>42768</v>
      </c>
      <c r="F23" s="543">
        <v>7500</v>
      </c>
      <c r="G23" s="272">
        <f>SUM(F22:F23)</f>
        <v>17500</v>
      </c>
      <c r="H23" s="88"/>
      <c r="J23" s="1"/>
    </row>
    <row r="24" spans="1:8" ht="24" thickBot="1">
      <c r="A24" s="500">
        <v>8</v>
      </c>
      <c r="B24" s="501" t="s">
        <v>700</v>
      </c>
      <c r="C24" s="499" t="s">
        <v>699</v>
      </c>
      <c r="D24" s="549">
        <v>26</v>
      </c>
      <c r="E24" s="550">
        <v>42768</v>
      </c>
      <c r="F24" s="551">
        <v>7500</v>
      </c>
      <c r="G24" s="502">
        <f>SUM(F24)</f>
        <v>7500</v>
      </c>
      <c r="H24" s="88"/>
    </row>
    <row r="25" spans="1:8" ht="22.5">
      <c r="A25" s="260">
        <v>9</v>
      </c>
      <c r="B25" s="261" t="s">
        <v>701</v>
      </c>
      <c r="C25" s="524" t="s">
        <v>702</v>
      </c>
      <c r="D25" s="525">
        <v>7</v>
      </c>
      <c r="E25" s="526">
        <v>42772</v>
      </c>
      <c r="F25" s="527">
        <v>7500</v>
      </c>
      <c r="G25" s="151"/>
      <c r="H25" s="88"/>
    </row>
    <row r="26" spans="1:8" ht="20.25" thickBot="1">
      <c r="A26" s="253">
        <v>10</v>
      </c>
      <c r="B26" s="254" t="s">
        <v>703</v>
      </c>
      <c r="C26" s="268" t="s">
        <v>704</v>
      </c>
      <c r="D26" s="541">
        <v>38</v>
      </c>
      <c r="E26" s="542">
        <v>42772</v>
      </c>
      <c r="F26" s="543">
        <v>7500</v>
      </c>
      <c r="G26" s="272">
        <f>SUM(F25:F26)</f>
        <v>15000</v>
      </c>
      <c r="H26" s="88"/>
    </row>
    <row r="27" spans="1:8" ht="39" thickBot="1">
      <c r="A27" s="500">
        <v>11</v>
      </c>
      <c r="B27" s="552" t="s">
        <v>707</v>
      </c>
      <c r="C27" s="499" t="s">
        <v>708</v>
      </c>
      <c r="D27" s="549">
        <v>1075</v>
      </c>
      <c r="E27" s="550">
        <v>42773</v>
      </c>
      <c r="F27" s="551">
        <v>7500</v>
      </c>
      <c r="G27" s="502">
        <f>SUM(F27)</f>
        <v>7500</v>
      </c>
      <c r="H27" s="88"/>
    </row>
    <row r="28" spans="1:8" ht="29.25">
      <c r="A28" s="260">
        <v>12</v>
      </c>
      <c r="B28" s="533" t="s">
        <v>711</v>
      </c>
      <c r="C28" s="524" t="s">
        <v>712</v>
      </c>
      <c r="D28" s="525">
        <v>2</v>
      </c>
      <c r="E28" s="526">
        <v>42774</v>
      </c>
      <c r="F28" s="527">
        <v>7500</v>
      </c>
      <c r="G28" s="142"/>
      <c r="H28" s="88"/>
    </row>
    <row r="29" spans="1:8" s="48" customFormat="1" ht="24.75">
      <c r="A29" s="397">
        <v>13</v>
      </c>
      <c r="B29" s="87" t="s">
        <v>714</v>
      </c>
      <c r="C29" s="62" t="s">
        <v>715</v>
      </c>
      <c r="D29" s="398">
        <v>106</v>
      </c>
      <c r="E29" s="109">
        <v>42774</v>
      </c>
      <c r="F29" s="107">
        <v>7500</v>
      </c>
      <c r="G29" s="158"/>
      <c r="H29" s="88"/>
    </row>
    <row r="30" spans="1:8" ht="21" thickBot="1">
      <c r="A30" s="253">
        <v>14</v>
      </c>
      <c r="B30" s="503" t="s">
        <v>717</v>
      </c>
      <c r="C30" s="255" t="s">
        <v>716</v>
      </c>
      <c r="D30" s="553">
        <v>246</v>
      </c>
      <c r="E30" s="554">
        <v>42773</v>
      </c>
      <c r="F30" s="555">
        <v>7500</v>
      </c>
      <c r="G30" s="556">
        <f>SUM(F28:F30)</f>
        <v>22500</v>
      </c>
      <c r="H30" s="88"/>
    </row>
    <row r="31" spans="1:8" s="22" customFormat="1" ht="24.75">
      <c r="A31" s="260">
        <v>15</v>
      </c>
      <c r="B31" s="557" t="s">
        <v>719</v>
      </c>
      <c r="C31" s="262" t="s">
        <v>720</v>
      </c>
      <c r="D31" s="525">
        <v>25</v>
      </c>
      <c r="E31" s="526">
        <v>42775</v>
      </c>
      <c r="F31" s="527">
        <v>7500</v>
      </c>
      <c r="G31" s="151"/>
      <c r="H31" s="88"/>
    </row>
    <row r="32" spans="1:12" s="22" customFormat="1" ht="57.75">
      <c r="A32" s="26">
        <v>16</v>
      </c>
      <c r="B32" s="599" t="s">
        <v>721</v>
      </c>
      <c r="C32" s="882" t="s">
        <v>722</v>
      </c>
      <c r="D32" s="174">
        <v>4692</v>
      </c>
      <c r="E32" s="112">
        <v>42775</v>
      </c>
      <c r="F32" s="319">
        <v>10000</v>
      </c>
      <c r="G32" s="883" t="s">
        <v>108</v>
      </c>
      <c r="H32" s="88"/>
      <c r="I32" s="1591" t="s">
        <v>109</v>
      </c>
      <c r="J32" s="1592"/>
      <c r="K32" s="1592"/>
      <c r="L32" s="1593"/>
    </row>
    <row r="33" spans="1:8" s="22" customFormat="1" ht="25.5" thickBot="1">
      <c r="A33" s="253">
        <v>17</v>
      </c>
      <c r="B33" s="503" t="s">
        <v>723</v>
      </c>
      <c r="C33" s="255" t="s">
        <v>724</v>
      </c>
      <c r="D33" s="541">
        <v>5209</v>
      </c>
      <c r="E33" s="542">
        <v>42775</v>
      </c>
      <c r="F33" s="543">
        <v>7500</v>
      </c>
      <c r="G33" s="272">
        <f>SUM(F31:F33)</f>
        <v>25000</v>
      </c>
      <c r="H33" s="88"/>
    </row>
    <row r="34" spans="1:8" s="22" customFormat="1" ht="17.25" thickBot="1">
      <c r="A34" s="500">
        <v>18</v>
      </c>
      <c r="B34" s="501" t="s">
        <v>621</v>
      </c>
      <c r="C34" s="274" t="s">
        <v>725</v>
      </c>
      <c r="D34" s="549">
        <v>17</v>
      </c>
      <c r="E34" s="550">
        <v>42776</v>
      </c>
      <c r="F34" s="551">
        <v>7500</v>
      </c>
      <c r="G34" s="502">
        <f>SUM(F34)</f>
        <v>7500</v>
      </c>
      <c r="H34" s="88"/>
    </row>
    <row r="35" spans="1:8" s="22" customFormat="1" ht="24.75">
      <c r="A35" s="260">
        <v>19</v>
      </c>
      <c r="B35" s="261" t="s">
        <v>731</v>
      </c>
      <c r="C35" s="262" t="s">
        <v>732</v>
      </c>
      <c r="D35" s="525">
        <v>329</v>
      </c>
      <c r="E35" s="526">
        <v>42781</v>
      </c>
      <c r="F35" s="527">
        <v>7500</v>
      </c>
      <c r="G35" s="151"/>
      <c r="H35" s="88"/>
    </row>
    <row r="36" spans="1:8" s="22" customFormat="1" ht="17.25" thickBot="1">
      <c r="A36" s="253">
        <v>20</v>
      </c>
      <c r="B36" s="503" t="s">
        <v>735</v>
      </c>
      <c r="C36" s="255" t="s">
        <v>736</v>
      </c>
      <c r="D36" s="541">
        <v>4</v>
      </c>
      <c r="E36" s="542">
        <v>42780</v>
      </c>
      <c r="F36" s="543">
        <v>7500</v>
      </c>
      <c r="G36" s="272">
        <f>SUM(F35:F36)</f>
        <v>15000</v>
      </c>
      <c r="H36" s="88"/>
    </row>
    <row r="37" spans="1:12" s="22" customFormat="1" ht="33">
      <c r="A37" s="260">
        <v>21</v>
      </c>
      <c r="B37" s="614" t="s">
        <v>738</v>
      </c>
      <c r="C37" s="262" t="s">
        <v>739</v>
      </c>
      <c r="D37" s="616">
        <v>55</v>
      </c>
      <c r="E37" s="617">
        <v>42783</v>
      </c>
      <c r="F37" s="618">
        <v>7500</v>
      </c>
      <c r="G37" s="142"/>
      <c r="H37" s="88"/>
      <c r="I37" s="1594" t="s">
        <v>817</v>
      </c>
      <c r="J37" s="1595"/>
      <c r="K37" s="1595"/>
      <c r="L37" s="1596"/>
    </row>
    <row r="38" spans="1:8" s="22" customFormat="1" ht="23.25" thickBot="1">
      <c r="A38" s="253">
        <v>22</v>
      </c>
      <c r="B38" s="254" t="s">
        <v>740</v>
      </c>
      <c r="C38" s="255" t="s">
        <v>741</v>
      </c>
      <c r="D38" s="541">
        <v>72</v>
      </c>
      <c r="E38" s="542">
        <v>42782</v>
      </c>
      <c r="F38" s="543">
        <v>7500</v>
      </c>
      <c r="G38" s="272">
        <f>SUM(F37:F38)</f>
        <v>15000</v>
      </c>
      <c r="H38" s="88"/>
    </row>
    <row r="39" spans="1:12" s="22" customFormat="1" ht="42" thickBot="1">
      <c r="A39" s="500">
        <v>23</v>
      </c>
      <c r="B39" s="273" t="s">
        <v>673</v>
      </c>
      <c r="C39" s="600" t="s">
        <v>749</v>
      </c>
      <c r="D39" s="549">
        <v>899</v>
      </c>
      <c r="E39" s="550">
        <v>42782</v>
      </c>
      <c r="F39" s="551">
        <v>7500</v>
      </c>
      <c r="G39" s="502">
        <f>SUM(F39)</f>
        <v>7500</v>
      </c>
      <c r="H39" s="615" t="s">
        <v>750</v>
      </c>
      <c r="I39" s="1588" t="s">
        <v>1019</v>
      </c>
      <c r="J39" s="1589"/>
      <c r="K39" s="1589"/>
      <c r="L39" s="1590"/>
    </row>
    <row r="40" spans="1:8" s="22" customFormat="1" ht="17.25" thickBot="1">
      <c r="A40" s="500">
        <v>24</v>
      </c>
      <c r="B40" s="273" t="s">
        <v>753</v>
      </c>
      <c r="C40" s="274" t="s">
        <v>754</v>
      </c>
      <c r="D40" s="549">
        <v>45</v>
      </c>
      <c r="E40" s="550">
        <v>42787</v>
      </c>
      <c r="F40" s="551">
        <v>7500</v>
      </c>
      <c r="G40" s="502">
        <f>SUM(F40)</f>
        <v>7500</v>
      </c>
      <c r="H40" s="88"/>
    </row>
    <row r="41" spans="1:8" s="22" customFormat="1" ht="23.25" thickBot="1">
      <c r="A41" s="500">
        <v>25</v>
      </c>
      <c r="B41" s="273" t="s">
        <v>757</v>
      </c>
      <c r="C41" s="274" t="s">
        <v>758</v>
      </c>
      <c r="D41" s="549">
        <v>460</v>
      </c>
      <c r="E41" s="550">
        <v>42788</v>
      </c>
      <c r="F41" s="551">
        <v>7500</v>
      </c>
      <c r="G41" s="502">
        <f>SUM(F41)</f>
        <v>7500</v>
      </c>
      <c r="H41" s="88"/>
    </row>
    <row r="42" spans="1:8" s="22" customFormat="1" ht="17.25" thickBot="1">
      <c r="A42" s="500">
        <v>26</v>
      </c>
      <c r="B42" s="273" t="s">
        <v>759</v>
      </c>
      <c r="C42" s="274" t="s">
        <v>760</v>
      </c>
      <c r="D42" s="549">
        <v>1</v>
      </c>
      <c r="E42" s="550">
        <v>42793</v>
      </c>
      <c r="F42" s="551">
        <v>7500</v>
      </c>
      <c r="G42" s="502">
        <f>SUM(F42)</f>
        <v>7500</v>
      </c>
      <c r="H42" s="88"/>
    </row>
    <row r="43" spans="1:8" s="22" customFormat="1" ht="12.75">
      <c r="A43" s="260">
        <v>27</v>
      </c>
      <c r="B43" s="261"/>
      <c r="C43" s="262"/>
      <c r="D43" s="525"/>
      <c r="E43" s="526"/>
      <c r="F43" s="527"/>
      <c r="G43" s="151"/>
      <c r="H43" s="88"/>
    </row>
    <row r="44" spans="1:8" s="22" customFormat="1" ht="12.75">
      <c r="A44" s="26">
        <v>28</v>
      </c>
      <c r="B44" s="34"/>
      <c r="C44" s="62"/>
      <c r="D44" s="174"/>
      <c r="E44" s="112"/>
      <c r="F44" s="27"/>
      <c r="G44" s="151"/>
      <c r="H44" s="88"/>
    </row>
    <row r="45" spans="1:8" s="65" customFormat="1" ht="9.75">
      <c r="A45" s="90">
        <v>29</v>
      </c>
      <c r="B45" s="62"/>
      <c r="C45" s="74"/>
      <c r="D45" s="177"/>
      <c r="E45" s="111"/>
      <c r="F45" s="104"/>
      <c r="G45" s="144"/>
      <c r="H45" s="64"/>
    </row>
    <row r="46" spans="1:8" s="65" customFormat="1" ht="9.75">
      <c r="A46" s="90">
        <v>30</v>
      </c>
      <c r="B46" s="62"/>
      <c r="C46" s="74"/>
      <c r="D46" s="177"/>
      <c r="E46" s="111"/>
      <c r="F46" s="104"/>
      <c r="G46" s="144"/>
      <c r="H46" s="64"/>
    </row>
    <row r="47" spans="1:8" s="65" customFormat="1" ht="9.75">
      <c r="A47" s="90">
        <v>31</v>
      </c>
      <c r="B47" s="62"/>
      <c r="C47" s="74"/>
      <c r="D47" s="177"/>
      <c r="E47" s="111"/>
      <c r="F47" s="104"/>
      <c r="G47" s="203"/>
      <c r="H47" s="64"/>
    </row>
    <row r="48" spans="1:8" s="65" customFormat="1" ht="9.75">
      <c r="A48" s="90">
        <v>32</v>
      </c>
      <c r="B48" s="62"/>
      <c r="C48" s="74"/>
      <c r="D48" s="177"/>
      <c r="E48" s="111"/>
      <c r="F48" s="104"/>
      <c r="G48" s="144"/>
      <c r="H48" s="64"/>
    </row>
    <row r="49" spans="1:8" s="65" customFormat="1" ht="9.75">
      <c r="A49" s="90">
        <v>33</v>
      </c>
      <c r="B49" s="62"/>
      <c r="C49" s="74"/>
      <c r="D49" s="177"/>
      <c r="E49" s="111"/>
      <c r="F49" s="104"/>
      <c r="G49" s="144"/>
      <c r="H49" s="64"/>
    </row>
    <row r="50" spans="1:8" s="65" customFormat="1" ht="9.75">
      <c r="A50" s="90">
        <v>34</v>
      </c>
      <c r="B50" s="62"/>
      <c r="C50" s="74"/>
      <c r="D50" s="177"/>
      <c r="E50" s="111"/>
      <c r="F50" s="104"/>
      <c r="G50" s="144"/>
      <c r="H50" s="64"/>
    </row>
    <row r="51" spans="1:8" s="65" customFormat="1" ht="9.75">
      <c r="A51" s="90">
        <v>35</v>
      </c>
      <c r="B51" s="62"/>
      <c r="C51" s="74"/>
      <c r="D51" s="177"/>
      <c r="E51" s="111"/>
      <c r="F51" s="104"/>
      <c r="G51" s="144"/>
      <c r="H51" s="64"/>
    </row>
    <row r="52" spans="1:8" s="65" customFormat="1" ht="9.75">
      <c r="A52" s="90">
        <v>36</v>
      </c>
      <c r="B52" s="62"/>
      <c r="C52" s="74"/>
      <c r="D52" s="177"/>
      <c r="E52" s="111"/>
      <c r="F52" s="104"/>
      <c r="G52" s="144"/>
      <c r="H52" s="64"/>
    </row>
    <row r="53" spans="1:8" s="65" customFormat="1" ht="9.75">
      <c r="A53" s="90">
        <v>37</v>
      </c>
      <c r="B53" s="62"/>
      <c r="C53" s="74"/>
      <c r="D53" s="177"/>
      <c r="E53" s="111"/>
      <c r="F53" s="104"/>
      <c r="G53" s="203"/>
      <c r="H53" s="64"/>
    </row>
    <row r="54" spans="1:8" s="65" customFormat="1" ht="9.75">
      <c r="A54" s="90">
        <v>38</v>
      </c>
      <c r="B54" s="62"/>
      <c r="C54" s="74"/>
      <c r="D54" s="177"/>
      <c r="E54" s="111"/>
      <c r="F54" s="104"/>
      <c r="G54" s="144"/>
      <c r="H54" s="64"/>
    </row>
    <row r="55" spans="1:8" s="65" customFormat="1" ht="9.75">
      <c r="A55" s="90">
        <v>39</v>
      </c>
      <c r="B55" s="62"/>
      <c r="C55" s="74"/>
      <c r="D55" s="177"/>
      <c r="E55" s="111"/>
      <c r="F55" s="104"/>
      <c r="G55" s="144"/>
      <c r="H55" s="64"/>
    </row>
    <row r="56" spans="1:8" s="65" customFormat="1" ht="9.75">
      <c r="A56" s="90">
        <v>40</v>
      </c>
      <c r="B56" s="62"/>
      <c r="C56" s="74"/>
      <c r="D56" s="177"/>
      <c r="E56" s="111"/>
      <c r="F56" s="104"/>
      <c r="G56" s="144"/>
      <c r="H56" s="64"/>
    </row>
    <row r="57" spans="1:8" ht="12.75">
      <c r="A57" s="26"/>
      <c r="B57" s="34"/>
      <c r="C57" s="74"/>
      <c r="D57" s="174"/>
      <c r="E57" s="112"/>
      <c r="F57" s="27"/>
      <c r="G57" s="151"/>
      <c r="H57" s="1"/>
    </row>
    <row r="58" spans="1:11" ht="12.75">
      <c r="A58" s="4"/>
      <c r="B58" s="18"/>
      <c r="C58" s="75"/>
      <c r="D58" s="173"/>
      <c r="E58" s="140" t="s">
        <v>577</v>
      </c>
      <c r="F58" s="596">
        <f>SUM(F17:F57)</f>
        <v>200000</v>
      </c>
      <c r="G58" s="572"/>
      <c r="I58" s="571"/>
      <c r="J58" s="571"/>
      <c r="K58" s="571"/>
    </row>
    <row r="59" spans="1:7" ht="12.75">
      <c r="A59" s="4"/>
      <c r="B59" s="18"/>
      <c r="C59" s="75"/>
      <c r="D59" s="173"/>
      <c r="E59" s="452" t="s">
        <v>597</v>
      </c>
      <c r="F59" s="297">
        <v>200000</v>
      </c>
      <c r="G59" s="149"/>
    </row>
    <row r="60" spans="1:7" ht="12.75">
      <c r="A60" s="1562" t="s">
        <v>608</v>
      </c>
      <c r="B60" s="1562"/>
      <c r="C60" s="1562"/>
      <c r="D60" s="1562"/>
      <c r="E60" s="1562"/>
      <c r="F60" s="1587"/>
      <c r="G60" s="1"/>
    </row>
    <row r="61" spans="1:7" ht="12.75">
      <c r="A61" s="4">
        <v>1</v>
      </c>
      <c r="B61" s="18"/>
      <c r="C61" s="18"/>
      <c r="D61" s="173"/>
      <c r="E61" s="399"/>
      <c r="F61" s="14"/>
      <c r="G61" s="141"/>
    </row>
    <row r="62" spans="1:7" ht="12.75">
      <c r="A62" s="4">
        <v>2</v>
      </c>
      <c r="B62" s="75"/>
      <c r="C62" s="18"/>
      <c r="D62" s="173"/>
      <c r="E62" s="399"/>
      <c r="F62" s="14"/>
      <c r="G62" s="141"/>
    </row>
    <row r="63" spans="1:7" s="49" customFormat="1" ht="12.75">
      <c r="A63" s="26">
        <v>3</v>
      </c>
      <c r="B63" s="18"/>
      <c r="C63" s="400"/>
      <c r="D63" s="178"/>
      <c r="E63" s="114"/>
      <c r="F63" s="24"/>
      <c r="G63" s="395"/>
    </row>
    <row r="64" spans="1:7" ht="12.75">
      <c r="A64" s="4">
        <v>4</v>
      </c>
      <c r="B64" s="75"/>
      <c r="C64" s="18"/>
      <c r="D64" s="178"/>
      <c r="E64" s="114"/>
      <c r="F64" s="24"/>
      <c r="G64" s="141"/>
    </row>
    <row r="65" spans="1:7" ht="12.75">
      <c r="A65" s="4">
        <v>5</v>
      </c>
      <c r="B65" s="18"/>
      <c r="C65" s="75"/>
      <c r="D65" s="178"/>
      <c r="E65" s="114"/>
      <c r="F65" s="24"/>
      <c r="G65" s="141"/>
    </row>
    <row r="66" spans="1:7" ht="12.75">
      <c r="A66" s="26">
        <v>6</v>
      </c>
      <c r="B66" s="34"/>
      <c r="C66" s="74"/>
      <c r="D66" s="174"/>
      <c r="E66" s="112"/>
      <c r="F66" s="27"/>
      <c r="G66" s="141"/>
    </row>
    <row r="67" spans="1:7" ht="12.75">
      <c r="A67" s="26">
        <v>7</v>
      </c>
      <c r="B67" s="34"/>
      <c r="C67" s="74"/>
      <c r="D67" s="174"/>
      <c r="E67" s="112"/>
      <c r="F67" s="27"/>
      <c r="G67" s="1"/>
    </row>
    <row r="68" spans="1:7" ht="12.75">
      <c r="A68" s="26">
        <v>8</v>
      </c>
      <c r="B68" s="34"/>
      <c r="C68" s="74"/>
      <c r="D68" s="174"/>
      <c r="E68" s="112"/>
      <c r="F68" s="27"/>
      <c r="G68" s="1"/>
    </row>
    <row r="69" spans="1:7" ht="12.75">
      <c r="A69" s="4">
        <v>9</v>
      </c>
      <c r="B69" s="293"/>
      <c r="C69" s="294"/>
      <c r="D69" s="178"/>
      <c r="E69" s="231"/>
      <c r="F69" s="61"/>
      <c r="G69" s="1"/>
    </row>
    <row r="70" spans="1:7" ht="12.75">
      <c r="A70" s="26">
        <v>10</v>
      </c>
      <c r="B70" s="18"/>
      <c r="C70" s="75"/>
      <c r="D70" s="178"/>
      <c r="E70" s="114"/>
      <c r="F70" s="24"/>
      <c r="G70" s="1"/>
    </row>
    <row r="71" spans="1:7" ht="12.75">
      <c r="A71" s="4"/>
      <c r="B71" s="18"/>
      <c r="C71" s="75"/>
      <c r="D71" s="173"/>
      <c r="E71" s="175"/>
      <c r="F71" s="33"/>
      <c r="G71" s="1"/>
    </row>
    <row r="72" spans="1:7" ht="12.75">
      <c r="A72" s="4"/>
      <c r="B72" s="18"/>
      <c r="C72" s="75"/>
      <c r="D72" s="173"/>
      <c r="E72" s="140" t="s">
        <v>577</v>
      </c>
      <c r="F72" s="596">
        <f>SUM(F61:F71)</f>
        <v>0</v>
      </c>
      <c r="G72" s="1"/>
    </row>
    <row r="73" spans="1:7" ht="12.75">
      <c r="A73" s="4"/>
      <c r="B73" s="18"/>
      <c r="C73" s="75"/>
      <c r="D73" s="173"/>
      <c r="E73" s="323" t="s">
        <v>597</v>
      </c>
      <c r="F73" s="298">
        <v>0</v>
      </c>
      <c r="G73" s="141"/>
    </row>
    <row r="74" spans="1:7" ht="12.75">
      <c r="A74" s="1562" t="s">
        <v>609</v>
      </c>
      <c r="B74" s="1562"/>
      <c r="C74" s="1562"/>
      <c r="D74" s="1562"/>
      <c r="E74" s="1562"/>
      <c r="F74" s="1562"/>
      <c r="G74" s="1"/>
    </row>
    <row r="75" spans="1:11" ht="20.25" thickBot="1">
      <c r="A75" s="253">
        <v>1</v>
      </c>
      <c r="B75" s="566" t="s">
        <v>755</v>
      </c>
      <c r="C75" s="567" t="s">
        <v>756</v>
      </c>
      <c r="D75" s="568">
        <v>19</v>
      </c>
      <c r="E75" s="569">
        <v>42788</v>
      </c>
      <c r="F75" s="570">
        <v>750</v>
      </c>
      <c r="G75" s="272">
        <f>SUM(F75)</f>
        <v>750</v>
      </c>
      <c r="H75" s="132"/>
      <c r="I75" s="132"/>
      <c r="J75" s="132"/>
      <c r="K75" s="131"/>
    </row>
    <row r="76" spans="1:11" ht="12.75">
      <c r="A76" s="260">
        <v>2</v>
      </c>
      <c r="B76" s="561"/>
      <c r="C76" s="562"/>
      <c r="D76" s="563"/>
      <c r="E76" s="564"/>
      <c r="F76" s="565"/>
      <c r="G76" s="132"/>
      <c r="H76" s="132"/>
      <c r="I76" s="132"/>
      <c r="J76" s="132"/>
      <c r="K76" s="131"/>
    </row>
    <row r="77" spans="1:11" ht="12.75">
      <c r="A77" s="26">
        <v>3</v>
      </c>
      <c r="B77" s="18"/>
      <c r="C77" s="75"/>
      <c r="D77" s="178"/>
      <c r="E77" s="114"/>
      <c r="F77" s="24"/>
      <c r="G77" s="132"/>
      <c r="H77" s="132"/>
      <c r="I77" s="132"/>
      <c r="J77" s="132"/>
      <c r="K77" s="131"/>
    </row>
    <row r="78" spans="1:11" ht="12.75">
      <c r="A78" s="26"/>
      <c r="B78" s="18"/>
      <c r="C78" s="75"/>
      <c r="D78" s="178"/>
      <c r="E78" s="114"/>
      <c r="F78" s="24"/>
      <c r="G78" s="151"/>
      <c r="H78" s="151"/>
      <c r="I78" s="132"/>
      <c r="J78" s="132"/>
      <c r="K78" s="131"/>
    </row>
    <row r="79" spans="1:11" ht="12.75">
      <c r="A79" s="26"/>
      <c r="B79" s="18"/>
      <c r="C79" s="75"/>
      <c r="D79" s="178"/>
      <c r="E79" s="140" t="s">
        <v>577</v>
      </c>
      <c r="F79" s="596">
        <f>SUM(F75:F78)</f>
        <v>750</v>
      </c>
      <c r="G79" s="132"/>
      <c r="H79" s="151"/>
      <c r="I79" s="132"/>
      <c r="J79" s="132"/>
      <c r="K79" s="131"/>
    </row>
    <row r="80" spans="1:11" ht="12.75">
      <c r="A80" s="26"/>
      <c r="B80" s="18"/>
      <c r="C80" s="75"/>
      <c r="D80" s="178"/>
      <c r="E80" s="323" t="s">
        <v>597</v>
      </c>
      <c r="F80" s="298">
        <v>750</v>
      </c>
      <c r="G80" s="142"/>
      <c r="H80" s="151"/>
      <c r="I80" s="132"/>
      <c r="J80" s="132"/>
      <c r="K80" s="131"/>
    </row>
    <row r="81" spans="1:11" ht="12.75">
      <c r="A81" s="1562" t="s">
        <v>610</v>
      </c>
      <c r="B81" s="1562"/>
      <c r="C81" s="1562"/>
      <c r="D81" s="1562"/>
      <c r="E81" s="1562"/>
      <c r="F81" s="1587"/>
      <c r="G81" s="132"/>
      <c r="H81" s="132"/>
      <c r="I81" s="132"/>
      <c r="J81" s="132"/>
      <c r="K81" s="131"/>
    </row>
    <row r="82" spans="1:11" ht="29.25">
      <c r="A82" s="42">
        <v>1</v>
      </c>
      <c r="B82" s="74" t="s">
        <v>686</v>
      </c>
      <c r="C82" s="62" t="s">
        <v>683</v>
      </c>
      <c r="D82" s="174">
        <v>432</v>
      </c>
      <c r="E82" s="112">
        <v>42767</v>
      </c>
      <c r="F82" s="27">
        <v>750</v>
      </c>
      <c r="G82" s="132"/>
      <c r="H82" s="132"/>
      <c r="I82" s="132"/>
      <c r="J82" s="132"/>
      <c r="K82" s="131"/>
    </row>
    <row r="83" spans="1:11" ht="29.25">
      <c r="A83" s="42">
        <v>2</v>
      </c>
      <c r="B83" s="74" t="s">
        <v>686</v>
      </c>
      <c r="C83" s="62" t="s">
        <v>687</v>
      </c>
      <c r="D83" s="174">
        <v>431</v>
      </c>
      <c r="E83" s="112">
        <v>42767</v>
      </c>
      <c r="F83" s="27">
        <v>750</v>
      </c>
      <c r="G83" s="132"/>
      <c r="H83" s="132"/>
      <c r="I83" s="132"/>
      <c r="J83" s="132"/>
      <c r="K83" s="131"/>
    </row>
    <row r="84" spans="1:11" ht="29.25">
      <c r="A84" s="42">
        <v>3</v>
      </c>
      <c r="B84" s="74" t="s">
        <v>686</v>
      </c>
      <c r="C84" s="62" t="s">
        <v>690</v>
      </c>
      <c r="D84" s="174">
        <v>430</v>
      </c>
      <c r="E84" s="112">
        <v>42767</v>
      </c>
      <c r="F84" s="27">
        <v>750</v>
      </c>
      <c r="G84" s="141"/>
      <c r="H84" s="132"/>
      <c r="I84" s="132"/>
      <c r="J84" s="132"/>
      <c r="K84" s="131"/>
    </row>
    <row r="85" spans="1:11" ht="30" thickBot="1">
      <c r="A85" s="289">
        <v>4</v>
      </c>
      <c r="B85" s="268" t="s">
        <v>686</v>
      </c>
      <c r="C85" s="255" t="s">
        <v>691</v>
      </c>
      <c r="D85" s="541">
        <v>429</v>
      </c>
      <c r="E85" s="542">
        <v>42767</v>
      </c>
      <c r="F85" s="543">
        <v>750</v>
      </c>
      <c r="G85" s="259">
        <f>SUM(F82:F85)</f>
        <v>3000</v>
      </c>
      <c r="H85" s="132"/>
      <c r="I85" s="132"/>
      <c r="J85" s="132"/>
      <c r="K85" s="131"/>
    </row>
    <row r="86" spans="1:11" ht="33.75">
      <c r="A86" s="288">
        <v>5</v>
      </c>
      <c r="B86" s="261" t="s">
        <v>709</v>
      </c>
      <c r="C86" s="262" t="s">
        <v>710</v>
      </c>
      <c r="D86" s="525">
        <v>967</v>
      </c>
      <c r="E86" s="526">
        <v>42772</v>
      </c>
      <c r="F86" s="527">
        <v>750</v>
      </c>
      <c r="G86" s="132"/>
      <c r="H86" s="132"/>
      <c r="I86" s="132"/>
      <c r="J86" s="132"/>
      <c r="K86" s="131"/>
    </row>
    <row r="87" spans="1:11" ht="31.5" thickBot="1">
      <c r="A87" s="289">
        <v>6</v>
      </c>
      <c r="B87" s="254" t="s">
        <v>718</v>
      </c>
      <c r="C87" s="268" t="s">
        <v>713</v>
      </c>
      <c r="D87" s="541">
        <v>548913</v>
      </c>
      <c r="E87" s="542">
        <v>42774</v>
      </c>
      <c r="F87" s="543">
        <v>750</v>
      </c>
      <c r="G87" s="259">
        <f>SUM(F86:F87)</f>
        <v>1500</v>
      </c>
      <c r="H87" s="132"/>
      <c r="I87" s="132"/>
      <c r="J87" s="132"/>
      <c r="K87" s="132"/>
    </row>
    <row r="88" spans="1:11" ht="24.75">
      <c r="A88" s="288">
        <v>7</v>
      </c>
      <c r="B88" s="261" t="s">
        <v>726</v>
      </c>
      <c r="C88" s="262" t="s">
        <v>727</v>
      </c>
      <c r="D88" s="525">
        <v>1039</v>
      </c>
      <c r="E88" s="526">
        <v>42779</v>
      </c>
      <c r="F88" s="527">
        <v>750</v>
      </c>
      <c r="G88" s="539"/>
      <c r="H88" s="296"/>
      <c r="I88" s="296"/>
      <c r="J88" s="296"/>
      <c r="K88" s="132"/>
    </row>
    <row r="89" spans="1:11" ht="30" thickBot="1">
      <c r="A89" s="289">
        <v>8</v>
      </c>
      <c r="B89" s="254" t="s">
        <v>728</v>
      </c>
      <c r="C89" s="268" t="s">
        <v>729</v>
      </c>
      <c r="D89" s="541">
        <v>98</v>
      </c>
      <c r="E89" s="542">
        <v>42779</v>
      </c>
      <c r="F89" s="543">
        <v>750</v>
      </c>
      <c r="G89" s="259">
        <f>SUM(F88:F89)</f>
        <v>1500</v>
      </c>
      <c r="H89" s="132"/>
      <c r="I89" s="132"/>
      <c r="J89" s="132"/>
      <c r="K89" s="132"/>
    </row>
    <row r="90" spans="1:11" ht="21.75" thickBot="1">
      <c r="A90" s="290">
        <v>9</v>
      </c>
      <c r="B90" s="499" t="s">
        <v>737</v>
      </c>
      <c r="C90" s="499" t="s">
        <v>730</v>
      </c>
      <c r="D90" s="549">
        <v>225</v>
      </c>
      <c r="E90" s="550">
        <v>42780</v>
      </c>
      <c r="F90" s="551">
        <v>750</v>
      </c>
      <c r="G90" s="291">
        <f>SUM(F90)</f>
        <v>750</v>
      </c>
      <c r="H90" s="132"/>
      <c r="I90" s="132"/>
      <c r="J90" s="132"/>
      <c r="K90" s="132"/>
    </row>
    <row r="91" spans="1:11" ht="33.75" thickBot="1">
      <c r="A91" s="290">
        <v>10</v>
      </c>
      <c r="B91" s="274" t="s">
        <v>733</v>
      </c>
      <c r="C91" s="499" t="s">
        <v>734</v>
      </c>
      <c r="D91" s="549">
        <v>129</v>
      </c>
      <c r="E91" s="550">
        <v>42781</v>
      </c>
      <c r="F91" s="551">
        <v>750</v>
      </c>
      <c r="G91" s="291">
        <f>SUM(F91)</f>
        <v>750</v>
      </c>
      <c r="H91" s="132"/>
      <c r="I91" s="132"/>
      <c r="J91" s="132"/>
      <c r="K91" s="132"/>
    </row>
    <row r="92" spans="1:11" ht="47.25" customHeight="1" thickBot="1">
      <c r="A92" s="290">
        <v>11</v>
      </c>
      <c r="B92" s="273" t="s">
        <v>742</v>
      </c>
      <c r="C92" s="274" t="s">
        <v>743</v>
      </c>
      <c r="D92" s="549">
        <v>35</v>
      </c>
      <c r="E92" s="550">
        <v>42783</v>
      </c>
      <c r="F92" s="551">
        <v>750</v>
      </c>
      <c r="G92" s="291">
        <f>SUM(F92)</f>
        <v>750</v>
      </c>
      <c r="H92" s="132"/>
      <c r="I92" s="132"/>
      <c r="J92" s="132"/>
      <c r="K92" s="132"/>
    </row>
    <row r="93" spans="1:11" ht="39.75" customHeight="1" thickBot="1">
      <c r="A93" s="290">
        <v>12</v>
      </c>
      <c r="B93" s="273" t="s">
        <v>744</v>
      </c>
      <c r="C93" s="274" t="s">
        <v>748</v>
      </c>
      <c r="D93" s="549">
        <v>34</v>
      </c>
      <c r="E93" s="550">
        <v>42786</v>
      </c>
      <c r="F93" s="551">
        <v>750</v>
      </c>
      <c r="G93" s="291">
        <f>SUM(F93)</f>
        <v>750</v>
      </c>
      <c r="H93" s="132"/>
      <c r="I93" s="132"/>
      <c r="J93" s="132"/>
      <c r="K93" s="132"/>
    </row>
    <row r="94" spans="1:11" ht="22.5">
      <c r="A94" s="288">
        <v>13</v>
      </c>
      <c r="B94" s="261" t="s">
        <v>751</v>
      </c>
      <c r="C94" s="524" t="s">
        <v>752</v>
      </c>
      <c r="D94" s="525">
        <v>14150</v>
      </c>
      <c r="E94" s="526">
        <v>42787</v>
      </c>
      <c r="F94" s="527">
        <v>750</v>
      </c>
      <c r="G94" s="141"/>
      <c r="H94" s="132"/>
      <c r="I94" s="132"/>
      <c r="J94" s="132"/>
      <c r="K94" s="132"/>
    </row>
    <row r="95" spans="1:11" ht="22.5">
      <c r="A95" s="42">
        <v>14</v>
      </c>
      <c r="B95" s="34" t="s">
        <v>751</v>
      </c>
      <c r="C95" s="524" t="s">
        <v>752</v>
      </c>
      <c r="D95" s="174">
        <v>14145</v>
      </c>
      <c r="E95" s="526">
        <v>42787</v>
      </c>
      <c r="F95" s="527">
        <v>750</v>
      </c>
      <c r="G95" s="141"/>
      <c r="H95" s="132"/>
      <c r="I95" s="132"/>
      <c r="J95" s="132"/>
      <c r="K95" s="132"/>
    </row>
    <row r="96" spans="1:11" ht="22.5">
      <c r="A96" s="42">
        <v>15</v>
      </c>
      <c r="B96" s="34" t="s">
        <v>751</v>
      </c>
      <c r="C96" s="524" t="s">
        <v>752</v>
      </c>
      <c r="D96" s="174">
        <v>14147</v>
      </c>
      <c r="E96" s="526">
        <v>42787</v>
      </c>
      <c r="F96" s="527">
        <v>750</v>
      </c>
      <c r="G96" s="302"/>
      <c r="H96" s="296"/>
      <c r="I96" s="296"/>
      <c r="J96" s="296"/>
      <c r="K96" s="296"/>
    </row>
    <row r="97" spans="1:11" ht="22.5">
      <c r="A97" s="42">
        <v>16</v>
      </c>
      <c r="B97" s="34" t="s">
        <v>751</v>
      </c>
      <c r="C97" s="524" t="s">
        <v>752</v>
      </c>
      <c r="D97" s="174">
        <v>14148</v>
      </c>
      <c r="E97" s="526">
        <v>42787</v>
      </c>
      <c r="F97" s="527">
        <v>750</v>
      </c>
      <c r="G97" s="141"/>
      <c r="H97" s="132"/>
      <c r="I97" s="132"/>
      <c r="J97" s="132"/>
      <c r="K97" s="132"/>
    </row>
    <row r="98" spans="1:11" ht="23.25" thickBot="1">
      <c r="A98" s="289">
        <v>17</v>
      </c>
      <c r="B98" s="254" t="s">
        <v>751</v>
      </c>
      <c r="C98" s="558" t="s">
        <v>752</v>
      </c>
      <c r="D98" s="541">
        <v>14143</v>
      </c>
      <c r="E98" s="559">
        <v>42787</v>
      </c>
      <c r="F98" s="560">
        <v>750</v>
      </c>
      <c r="G98" s="259">
        <f>SUM(F94:F98)</f>
        <v>3750</v>
      </c>
      <c r="H98" s="540"/>
      <c r="I98" s="325"/>
      <c r="J98" s="325"/>
      <c r="K98" s="325"/>
    </row>
    <row r="99" spans="1:11" s="22" customFormat="1" ht="12.75">
      <c r="A99" s="288">
        <v>18</v>
      </c>
      <c r="B99" s="261"/>
      <c r="C99" s="262"/>
      <c r="D99" s="525"/>
      <c r="E99" s="526"/>
      <c r="F99" s="527"/>
      <c r="G99" s="151"/>
      <c r="H99" s="151"/>
      <c r="I99" s="151"/>
      <c r="J99" s="151"/>
      <c r="K99" s="151"/>
    </row>
    <row r="100" spans="1:11" s="22" customFormat="1" ht="12.75">
      <c r="A100" s="42">
        <v>19</v>
      </c>
      <c r="B100" s="410"/>
      <c r="C100" s="123"/>
      <c r="D100" s="174"/>
      <c r="E100" s="456"/>
      <c r="F100" s="46"/>
      <c r="G100" s="207"/>
      <c r="H100" s="207"/>
      <c r="I100" s="207"/>
      <c r="J100" s="207"/>
      <c r="K100" s="207"/>
    </row>
    <row r="101" spans="1:11" s="22" customFormat="1" ht="12.75">
      <c r="A101" s="42">
        <v>20</v>
      </c>
      <c r="B101" s="34"/>
      <c r="C101" s="62"/>
      <c r="D101" s="174"/>
      <c r="E101" s="456"/>
      <c r="F101" s="46"/>
      <c r="G101" s="207"/>
      <c r="H101" s="207"/>
      <c r="I101" s="207"/>
      <c r="J101" s="207"/>
      <c r="K101" s="207"/>
    </row>
    <row r="102" spans="1:11" s="65" customFormat="1" ht="8.25">
      <c r="A102" s="101">
        <v>21</v>
      </c>
      <c r="B102" s="62"/>
      <c r="C102" s="62"/>
      <c r="D102" s="177"/>
      <c r="E102" s="235"/>
      <c r="F102" s="125"/>
      <c r="G102" s="219"/>
      <c r="H102" s="219"/>
      <c r="I102" s="219"/>
      <c r="J102" s="219"/>
      <c r="K102" s="219"/>
    </row>
    <row r="103" spans="1:7" s="65" customFormat="1" ht="8.25">
      <c r="A103" s="101">
        <v>22</v>
      </c>
      <c r="B103" s="62"/>
      <c r="C103" s="62"/>
      <c r="D103" s="177"/>
      <c r="E103" s="235"/>
      <c r="F103" s="125"/>
      <c r="G103" s="64"/>
    </row>
    <row r="104" spans="1:7" s="65" customFormat="1" ht="8.25">
      <c r="A104" s="101">
        <v>23</v>
      </c>
      <c r="B104" s="123"/>
      <c r="C104" s="123"/>
      <c r="D104" s="177"/>
      <c r="E104" s="235"/>
      <c r="F104" s="125"/>
      <c r="G104" s="64"/>
    </row>
    <row r="105" spans="1:7" s="65" customFormat="1" ht="8.25">
      <c r="A105" s="101">
        <v>24</v>
      </c>
      <c r="B105" s="62"/>
      <c r="C105" s="62"/>
      <c r="D105" s="177"/>
      <c r="E105" s="235"/>
      <c r="F105" s="125"/>
      <c r="G105" s="64"/>
    </row>
    <row r="106" spans="1:7" s="65" customFormat="1" ht="8.25">
      <c r="A106" s="101">
        <v>25</v>
      </c>
      <c r="B106" s="123"/>
      <c r="C106" s="123"/>
      <c r="D106" s="177"/>
      <c r="E106" s="235"/>
      <c r="F106" s="125"/>
      <c r="G106" s="64"/>
    </row>
    <row r="107" spans="1:7" s="65" customFormat="1" ht="8.25">
      <c r="A107" s="101">
        <v>26</v>
      </c>
      <c r="B107" s="123"/>
      <c r="C107" s="123"/>
      <c r="D107" s="177"/>
      <c r="E107" s="235"/>
      <c r="F107" s="125"/>
      <c r="G107" s="64"/>
    </row>
    <row r="108" spans="1:7" s="65" customFormat="1" ht="8.25">
      <c r="A108" s="101">
        <v>27</v>
      </c>
      <c r="B108" s="62"/>
      <c r="C108" s="62"/>
      <c r="D108" s="177"/>
      <c r="E108" s="235"/>
      <c r="F108" s="125"/>
      <c r="G108" s="64"/>
    </row>
    <row r="109" spans="1:7" s="65" customFormat="1" ht="8.25">
      <c r="A109" s="101">
        <v>28</v>
      </c>
      <c r="B109" s="123"/>
      <c r="C109" s="123"/>
      <c r="D109" s="177"/>
      <c r="E109" s="235"/>
      <c r="F109" s="125"/>
      <c r="G109" s="64"/>
    </row>
    <row r="110" spans="1:7" s="65" customFormat="1" ht="8.25">
      <c r="A110" s="101">
        <v>29</v>
      </c>
      <c r="B110" s="123"/>
      <c r="C110" s="123"/>
      <c r="D110" s="177"/>
      <c r="E110" s="235"/>
      <c r="F110" s="125"/>
      <c r="G110" s="64"/>
    </row>
    <row r="111" spans="1:7" s="65" customFormat="1" ht="8.25">
      <c r="A111" s="101">
        <v>30</v>
      </c>
      <c r="B111" s="62"/>
      <c r="C111" s="62"/>
      <c r="D111" s="177"/>
      <c r="E111" s="235"/>
      <c r="F111" s="125"/>
      <c r="G111" s="64"/>
    </row>
    <row r="112" spans="1:7" s="65" customFormat="1" ht="8.25">
      <c r="A112" s="101">
        <v>31</v>
      </c>
      <c r="B112" s="123"/>
      <c r="C112" s="123"/>
      <c r="D112" s="177"/>
      <c r="E112" s="235"/>
      <c r="F112" s="125"/>
      <c r="G112" s="64"/>
    </row>
    <row r="113" spans="1:7" s="65" customFormat="1" ht="8.25">
      <c r="A113" s="101">
        <v>32</v>
      </c>
      <c r="B113" s="123"/>
      <c r="C113" s="123"/>
      <c r="D113" s="177"/>
      <c r="E113" s="235"/>
      <c r="F113" s="125"/>
      <c r="G113" s="64"/>
    </row>
    <row r="114" spans="1:7" s="65" customFormat="1" ht="8.25">
      <c r="A114" s="101">
        <v>33</v>
      </c>
      <c r="B114" s="62"/>
      <c r="C114" s="62"/>
      <c r="D114" s="177"/>
      <c r="E114" s="235"/>
      <c r="F114" s="125"/>
      <c r="G114" s="64"/>
    </row>
    <row r="115" spans="1:7" s="65" customFormat="1" ht="8.25">
      <c r="A115" s="101">
        <v>34</v>
      </c>
      <c r="B115" s="123"/>
      <c r="C115" s="123"/>
      <c r="D115" s="177"/>
      <c r="E115" s="235"/>
      <c r="F115" s="125"/>
      <c r="G115" s="64"/>
    </row>
    <row r="116" spans="1:7" s="65" customFormat="1" ht="8.25">
      <c r="A116" s="90"/>
      <c r="B116" s="95"/>
      <c r="C116" s="95"/>
      <c r="D116" s="299"/>
      <c r="E116" s="113"/>
      <c r="F116" s="125"/>
      <c r="G116" s="64"/>
    </row>
    <row r="117" spans="1:7" ht="12.75">
      <c r="A117" s="4"/>
      <c r="B117" s="19"/>
      <c r="C117" s="73"/>
      <c r="D117" s="173"/>
      <c r="E117" s="140" t="s">
        <v>577</v>
      </c>
      <c r="F117" s="596">
        <f>SUM(F82:F116)</f>
        <v>12750</v>
      </c>
      <c r="G117" s="572">
        <f>SUM(F82:F98)</f>
        <v>12750</v>
      </c>
    </row>
    <row r="118" spans="1:7" ht="12.75">
      <c r="A118" s="4"/>
      <c r="B118" s="18"/>
      <c r="C118" s="75"/>
      <c r="D118" s="173"/>
      <c r="E118" s="323" t="s">
        <v>597</v>
      </c>
      <c r="F118" s="298">
        <v>12750</v>
      </c>
      <c r="G118" s="141"/>
    </row>
    <row r="121" spans="1:2" ht="12.75">
      <c r="A121" s="1585" t="s">
        <v>618</v>
      </c>
      <c r="B121" s="1585"/>
    </row>
    <row r="123" spans="1:6" ht="12.75">
      <c r="A123" s="1584" t="s">
        <v>574</v>
      </c>
      <c r="B123" s="1585"/>
      <c r="C123" s="1586" t="s">
        <v>575</v>
      </c>
      <c r="D123" s="1586"/>
      <c r="E123" s="1586"/>
      <c r="F123" s="1586"/>
    </row>
    <row r="124" spans="3:6" ht="12.75">
      <c r="C124" s="1586"/>
      <c r="D124" s="1586"/>
      <c r="E124" s="1586"/>
      <c r="F124" s="1586"/>
    </row>
    <row r="125" spans="3:6" ht="12.75">
      <c r="C125" s="1586"/>
      <c r="D125" s="1586"/>
      <c r="E125" s="1586"/>
      <c r="F125" s="1586"/>
    </row>
    <row r="126" spans="3:6" ht="12.75">
      <c r="C126" s="1586"/>
      <c r="D126" s="1586"/>
      <c r="E126" s="1586"/>
      <c r="F126" s="1586"/>
    </row>
  </sheetData>
  <sheetProtection/>
  <mergeCells count="17">
    <mergeCell ref="I32:L32"/>
    <mergeCell ref="A60:F60"/>
    <mergeCell ref="A74:F74"/>
    <mergeCell ref="A121:B121"/>
    <mergeCell ref="I37:L37"/>
    <mergeCell ref="A123:B123"/>
    <mergeCell ref="C123:F126"/>
    <mergeCell ref="A81:F81"/>
    <mergeCell ref="I39:L39"/>
    <mergeCell ref="B6:E6"/>
    <mergeCell ref="E9:F9"/>
    <mergeCell ref="E10:F14"/>
    <mergeCell ref="A16:F16"/>
    <mergeCell ref="A9:A15"/>
    <mergeCell ref="D9:D14"/>
    <mergeCell ref="B9:B15"/>
    <mergeCell ref="C9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22">
      <selection activeCell="H33" sqref="H33:K33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65" customWidth="1"/>
    <col min="4" max="4" width="8.125" style="659" customWidth="1"/>
    <col min="5" max="5" width="13.625" style="2" customWidth="1"/>
    <col min="6" max="6" width="18.375" style="77" bestFit="1" customWidth="1"/>
    <col min="7" max="7" width="14.125" style="77" customWidth="1"/>
    <col min="8" max="8" width="14.375" style="0" customWidth="1"/>
  </cols>
  <sheetData>
    <row r="1" spans="1:6" ht="12.75">
      <c r="A1" s="1"/>
      <c r="B1" s="9"/>
      <c r="C1" s="135"/>
      <c r="D1" s="658"/>
      <c r="F1" s="77" t="s">
        <v>598</v>
      </c>
    </row>
    <row r="2" spans="1:6" ht="12.75">
      <c r="A2" s="1"/>
      <c r="B2" s="9"/>
      <c r="C2" s="135"/>
      <c r="D2" s="658"/>
      <c r="F2" s="77" t="s">
        <v>614</v>
      </c>
    </row>
    <row r="3" spans="1:6" ht="12.75">
      <c r="A3" s="1"/>
      <c r="B3" s="9"/>
      <c r="C3" s="135"/>
      <c r="D3" s="658"/>
      <c r="F3" s="77" t="s">
        <v>573</v>
      </c>
    </row>
    <row r="4" spans="1:6" ht="12.75">
      <c r="A4" s="1"/>
      <c r="B4" s="9"/>
      <c r="C4" s="135"/>
      <c r="D4" s="658"/>
      <c r="F4" s="78"/>
    </row>
    <row r="5" spans="1:3" ht="12.75">
      <c r="A5" s="1"/>
      <c r="B5" s="20" t="s">
        <v>599</v>
      </c>
      <c r="C5" s="136"/>
    </row>
    <row r="6" spans="1:6" ht="12.75">
      <c r="A6" s="1"/>
      <c r="B6" s="1540" t="s">
        <v>572</v>
      </c>
      <c r="C6" s="1540"/>
      <c r="D6" s="1540"/>
      <c r="E6" s="1540"/>
      <c r="F6" s="20"/>
    </row>
    <row r="7" spans="1:6" ht="12.75">
      <c r="A7" s="1"/>
      <c r="B7" s="9"/>
      <c r="C7" s="135"/>
      <c r="D7" s="658"/>
      <c r="F7" s="78"/>
    </row>
    <row r="8" spans="1:6" ht="12.75">
      <c r="A8" s="1"/>
      <c r="B8" s="9"/>
      <c r="C8" s="135"/>
      <c r="D8" s="658"/>
      <c r="F8" s="78"/>
    </row>
    <row r="9" spans="1:6" ht="12.75">
      <c r="A9" s="1559" t="s">
        <v>613</v>
      </c>
      <c r="B9" s="1554" t="s">
        <v>620</v>
      </c>
      <c r="C9" s="1557" t="s">
        <v>612</v>
      </c>
      <c r="D9" s="1597" t="s">
        <v>617</v>
      </c>
      <c r="E9" s="1539" t="s">
        <v>606</v>
      </c>
      <c r="F9" s="1534"/>
    </row>
    <row r="10" spans="1:6" ht="12.75">
      <c r="A10" s="1560"/>
      <c r="B10" s="1555"/>
      <c r="C10" s="1557"/>
      <c r="D10" s="1598"/>
      <c r="E10" s="1574" t="s">
        <v>611</v>
      </c>
      <c r="F10" s="1575"/>
    </row>
    <row r="11" spans="1:6" ht="12.75">
      <c r="A11" s="1560"/>
      <c r="B11" s="1555"/>
      <c r="C11" s="1557"/>
      <c r="D11" s="1598"/>
      <c r="E11" s="1576"/>
      <c r="F11" s="1577"/>
    </row>
    <row r="12" spans="1:6" ht="12.75">
      <c r="A12" s="1560"/>
      <c r="B12" s="1555"/>
      <c r="C12" s="1557"/>
      <c r="D12" s="1598"/>
      <c r="E12" s="1576"/>
      <c r="F12" s="1577"/>
    </row>
    <row r="13" spans="1:6" ht="12.75">
      <c r="A13" s="1560"/>
      <c r="B13" s="1555"/>
      <c r="C13" s="1557"/>
      <c r="D13" s="1598"/>
      <c r="E13" s="1576"/>
      <c r="F13" s="1577"/>
    </row>
    <row r="14" spans="1:6" ht="15.75" customHeight="1">
      <c r="A14" s="1560"/>
      <c r="B14" s="1555"/>
      <c r="C14" s="1557"/>
      <c r="D14" s="1598"/>
      <c r="E14" s="1578"/>
      <c r="F14" s="1579"/>
    </row>
    <row r="15" spans="1:6" ht="12.75">
      <c r="A15" s="1561"/>
      <c r="B15" s="1556"/>
      <c r="C15" s="1557"/>
      <c r="D15" s="1599"/>
      <c r="E15" s="58" t="s">
        <v>615</v>
      </c>
      <c r="F15" s="79" t="s">
        <v>616</v>
      </c>
    </row>
    <row r="16" spans="1:6" ht="12.75">
      <c r="A16" s="1562" t="s">
        <v>607</v>
      </c>
      <c r="B16" s="1562"/>
      <c r="C16" s="1562"/>
      <c r="D16" s="1562"/>
      <c r="E16" s="1562"/>
      <c r="F16" s="1562"/>
    </row>
    <row r="17" spans="1:10" s="54" customFormat="1" ht="33">
      <c r="A17" s="163">
        <v>1</v>
      </c>
      <c r="B17" s="89" t="s">
        <v>621</v>
      </c>
      <c r="C17" s="62" t="s">
        <v>898</v>
      </c>
      <c r="D17" s="660" t="s">
        <v>899</v>
      </c>
      <c r="E17" s="71">
        <v>42824</v>
      </c>
      <c r="F17" s="81">
        <v>7500</v>
      </c>
      <c r="G17" s="414"/>
      <c r="H17" s="150"/>
      <c r="I17" s="152"/>
      <c r="J17" s="152"/>
    </row>
    <row r="18" spans="1:10" s="54" customFormat="1" ht="23.25" thickBot="1">
      <c r="A18" s="683">
        <v>2</v>
      </c>
      <c r="B18" s="254" t="s">
        <v>900</v>
      </c>
      <c r="C18" s="255" t="s">
        <v>902</v>
      </c>
      <c r="D18" s="679" t="s">
        <v>901</v>
      </c>
      <c r="E18" s="680">
        <v>42825</v>
      </c>
      <c r="F18" s="681">
        <v>7500</v>
      </c>
      <c r="G18" s="684">
        <f>SUM(F17:F18)</f>
        <v>15000</v>
      </c>
      <c r="H18" s="150"/>
      <c r="I18" s="152"/>
      <c r="J18" s="152"/>
    </row>
    <row r="19" spans="1:10" s="54" customFormat="1" ht="34.5" thickBot="1">
      <c r="A19" s="695">
        <v>3</v>
      </c>
      <c r="B19" s="273" t="s">
        <v>906</v>
      </c>
      <c r="C19" s="274" t="s">
        <v>909</v>
      </c>
      <c r="D19" s="696" t="s">
        <v>910</v>
      </c>
      <c r="E19" s="630">
        <v>42828</v>
      </c>
      <c r="F19" s="631">
        <v>7500</v>
      </c>
      <c r="G19" s="697">
        <f>SUM(F19)</f>
        <v>7500</v>
      </c>
      <c r="H19" s="150"/>
      <c r="I19" s="152"/>
      <c r="J19" s="152"/>
    </row>
    <row r="20" spans="1:10" s="54" customFormat="1" ht="42" thickBot="1">
      <c r="A20" s="695">
        <v>4</v>
      </c>
      <c r="B20" s="552" t="s">
        <v>911</v>
      </c>
      <c r="C20" s="274" t="s">
        <v>912</v>
      </c>
      <c r="D20" s="696" t="s">
        <v>913</v>
      </c>
      <c r="E20" s="630">
        <v>42830</v>
      </c>
      <c r="F20" s="631">
        <v>7500</v>
      </c>
      <c r="G20" s="697">
        <f>SUM(F20)</f>
        <v>7500</v>
      </c>
      <c r="H20" s="150"/>
      <c r="I20" s="152"/>
      <c r="J20" s="152"/>
    </row>
    <row r="21" spans="1:10" s="54" customFormat="1" ht="25.5" thickBot="1">
      <c r="A21" s="695">
        <v>5</v>
      </c>
      <c r="B21" s="552" t="s">
        <v>914</v>
      </c>
      <c r="C21" s="274" t="s">
        <v>915</v>
      </c>
      <c r="D21" s="696" t="s">
        <v>916</v>
      </c>
      <c r="E21" s="630">
        <v>42831</v>
      </c>
      <c r="F21" s="631">
        <v>7500</v>
      </c>
      <c r="G21" s="697">
        <f>SUM(F21)</f>
        <v>7500</v>
      </c>
      <c r="H21" s="150"/>
      <c r="I21" s="152"/>
      <c r="J21" s="152"/>
    </row>
    <row r="22" spans="1:10" s="54" customFormat="1" ht="13.5" thickBot="1">
      <c r="A22" s="698">
        <v>6</v>
      </c>
      <c r="B22" s="501" t="s">
        <v>917</v>
      </c>
      <c r="C22" s="701" t="s">
        <v>918</v>
      </c>
      <c r="D22" s="702" t="s">
        <v>919</v>
      </c>
      <c r="E22" s="630">
        <v>42835</v>
      </c>
      <c r="F22" s="631">
        <v>7500</v>
      </c>
      <c r="G22" s="697">
        <f>SUM(F22)</f>
        <v>7500</v>
      </c>
      <c r="H22" s="150"/>
      <c r="I22" s="152"/>
      <c r="J22" s="152"/>
    </row>
    <row r="23" spans="1:10" s="54" customFormat="1" ht="24.75">
      <c r="A23" s="700">
        <v>7</v>
      </c>
      <c r="B23" s="261" t="s">
        <v>923</v>
      </c>
      <c r="C23" s="703" t="s">
        <v>925</v>
      </c>
      <c r="D23" s="675" t="s">
        <v>924</v>
      </c>
      <c r="E23" s="676">
        <v>42836</v>
      </c>
      <c r="F23" s="677">
        <v>7500</v>
      </c>
      <c r="G23" s="306"/>
      <c r="H23" s="150"/>
      <c r="I23" s="152"/>
      <c r="J23" s="152"/>
    </row>
    <row r="24" spans="1:10" s="54" customFormat="1" ht="25.5" thickBot="1">
      <c r="A24" s="683">
        <v>8</v>
      </c>
      <c r="B24" s="503" t="s">
        <v>927</v>
      </c>
      <c r="C24" s="255" t="s">
        <v>928</v>
      </c>
      <c r="D24" s="679" t="s">
        <v>929</v>
      </c>
      <c r="E24" s="680">
        <v>42837</v>
      </c>
      <c r="F24" s="681">
        <v>7500</v>
      </c>
      <c r="G24" s="684">
        <f>SUM(F23:F24)</f>
        <v>15000</v>
      </c>
      <c r="H24" s="150"/>
      <c r="I24" s="152"/>
      <c r="J24" s="152"/>
    </row>
    <row r="25" spans="1:10" s="54" customFormat="1" ht="16.5">
      <c r="A25" s="674">
        <v>9</v>
      </c>
      <c r="B25" s="557" t="s">
        <v>644</v>
      </c>
      <c r="C25" s="262" t="s">
        <v>635</v>
      </c>
      <c r="D25" s="704" t="s">
        <v>930</v>
      </c>
      <c r="E25" s="676">
        <v>42838</v>
      </c>
      <c r="F25" s="677">
        <v>7500</v>
      </c>
      <c r="G25" s="238"/>
      <c r="H25" s="150"/>
      <c r="I25" s="152"/>
      <c r="J25" s="152"/>
    </row>
    <row r="26" spans="1:10" s="54" customFormat="1" ht="17.25" thickBot="1">
      <c r="A26" s="713">
        <v>10</v>
      </c>
      <c r="B26" s="503" t="s">
        <v>931</v>
      </c>
      <c r="C26" s="255" t="s">
        <v>932</v>
      </c>
      <c r="D26" s="714" t="s">
        <v>933</v>
      </c>
      <c r="E26" s="680">
        <v>42838</v>
      </c>
      <c r="F26" s="681">
        <v>7500</v>
      </c>
      <c r="G26" s="684">
        <f>SUM(F25:F26)</f>
        <v>15000</v>
      </c>
      <c r="H26" s="150"/>
      <c r="I26" s="152"/>
      <c r="J26" s="152"/>
    </row>
    <row r="27" spans="1:10" s="54" customFormat="1" ht="16.5">
      <c r="A27" s="700">
        <v>11</v>
      </c>
      <c r="B27" s="557" t="s">
        <v>934</v>
      </c>
      <c r="C27" s="262" t="s">
        <v>935</v>
      </c>
      <c r="D27" s="675" t="s">
        <v>936</v>
      </c>
      <c r="E27" s="676">
        <v>42839</v>
      </c>
      <c r="F27" s="677">
        <v>7500</v>
      </c>
      <c r="G27" s="306"/>
      <c r="H27" s="150"/>
      <c r="I27" s="152"/>
      <c r="J27" s="152"/>
    </row>
    <row r="28" spans="1:10" s="54" customFormat="1" ht="17.25" thickBot="1">
      <c r="A28" s="683">
        <v>12</v>
      </c>
      <c r="B28" s="503" t="s">
        <v>934</v>
      </c>
      <c r="C28" s="255" t="s">
        <v>935</v>
      </c>
      <c r="D28" s="679" t="s">
        <v>937</v>
      </c>
      <c r="E28" s="680">
        <v>42839</v>
      </c>
      <c r="F28" s="681">
        <v>7500</v>
      </c>
      <c r="G28" s="684">
        <f>SUM(F27:F28)</f>
        <v>15000</v>
      </c>
      <c r="H28" s="150"/>
      <c r="I28" s="150"/>
      <c r="J28" s="150"/>
    </row>
    <row r="29" spans="1:10" s="22" customFormat="1" ht="42.75" thickBot="1">
      <c r="A29" s="290">
        <v>13</v>
      </c>
      <c r="B29" s="501" t="s">
        <v>769</v>
      </c>
      <c r="C29" s="701" t="s">
        <v>941</v>
      </c>
      <c r="D29" s="724" t="s">
        <v>942</v>
      </c>
      <c r="E29" s="611">
        <v>42842</v>
      </c>
      <c r="F29" s="277">
        <v>7500</v>
      </c>
      <c r="G29" s="725">
        <f>SUM(F29)</f>
        <v>7500</v>
      </c>
      <c r="H29" s="151"/>
      <c r="I29" s="151"/>
      <c r="J29" s="151"/>
    </row>
    <row r="30" spans="1:10" s="23" customFormat="1" ht="17.25" thickBot="1">
      <c r="A30" s="500">
        <v>14</v>
      </c>
      <c r="B30" s="501" t="s">
        <v>948</v>
      </c>
      <c r="C30" s="274" t="s">
        <v>946</v>
      </c>
      <c r="D30" s="696" t="s">
        <v>947</v>
      </c>
      <c r="E30" s="630">
        <v>42842</v>
      </c>
      <c r="F30" s="631">
        <v>7500</v>
      </c>
      <c r="G30" s="729">
        <f>SUM(F30)</f>
        <v>7500</v>
      </c>
      <c r="H30" s="158"/>
      <c r="I30" s="133"/>
      <c r="J30" s="133"/>
    </row>
    <row r="31" spans="1:10" s="23" customFormat="1" ht="19.5">
      <c r="A31" s="726">
        <v>15</v>
      </c>
      <c r="B31" s="524" t="s">
        <v>951</v>
      </c>
      <c r="C31" s="650" t="s">
        <v>952</v>
      </c>
      <c r="D31" s="727" t="s">
        <v>953</v>
      </c>
      <c r="E31" s="723">
        <v>42846</v>
      </c>
      <c r="F31" s="728">
        <v>7500</v>
      </c>
      <c r="G31" s="214"/>
      <c r="H31" s="133"/>
      <c r="I31" s="133"/>
      <c r="J31" s="133"/>
    </row>
    <row r="32" spans="1:10" s="23" customFormat="1" ht="20.25" thickBot="1">
      <c r="A32" s="730">
        <v>16</v>
      </c>
      <c r="B32" s="268" t="s">
        <v>951</v>
      </c>
      <c r="C32" s="255" t="s">
        <v>960</v>
      </c>
      <c r="D32" s="731" t="s">
        <v>954</v>
      </c>
      <c r="E32" s="732">
        <v>42846</v>
      </c>
      <c r="F32" s="733">
        <v>7500</v>
      </c>
      <c r="G32" s="734">
        <f>SUM(F31:F32)</f>
        <v>15000</v>
      </c>
      <c r="H32" s="133"/>
      <c r="I32" s="133"/>
      <c r="J32" s="133"/>
    </row>
    <row r="33" spans="1:11" s="23" customFormat="1" ht="30" thickBot="1">
      <c r="A33" s="1202">
        <v>17</v>
      </c>
      <c r="B33" s="1203" t="s">
        <v>964</v>
      </c>
      <c r="C33" s="1204" t="s">
        <v>965</v>
      </c>
      <c r="D33" s="1205" t="s">
        <v>966</v>
      </c>
      <c r="E33" s="1206">
        <v>42849</v>
      </c>
      <c r="F33" s="1207">
        <v>7500</v>
      </c>
      <c r="G33" s="737">
        <f>SUM(F33)</f>
        <v>7500</v>
      </c>
      <c r="H33" s="1600" t="s">
        <v>84</v>
      </c>
      <c r="I33" s="1600"/>
      <c r="J33" s="1600"/>
      <c r="K33" s="1600"/>
    </row>
    <row r="34" spans="1:10" s="23" customFormat="1" ht="17.25" thickBot="1">
      <c r="A34" s="736">
        <v>18</v>
      </c>
      <c r="B34" s="273" t="s">
        <v>970</v>
      </c>
      <c r="C34" s="274" t="s">
        <v>971</v>
      </c>
      <c r="D34" s="741" t="s">
        <v>972</v>
      </c>
      <c r="E34" s="606">
        <v>42852</v>
      </c>
      <c r="F34" s="607">
        <v>7500</v>
      </c>
      <c r="G34" s="742">
        <f>SUM(F34)</f>
        <v>7500</v>
      </c>
      <c r="H34" s="380"/>
      <c r="I34" s="380"/>
      <c r="J34" s="380"/>
    </row>
    <row r="35" spans="1:10" s="368" customFormat="1" ht="12.75">
      <c r="A35" s="726">
        <v>19</v>
      </c>
      <c r="B35" s="261"/>
      <c r="C35" s="546"/>
      <c r="D35" s="735"/>
      <c r="E35" s="723"/>
      <c r="F35" s="429"/>
      <c r="G35" s="743">
        <f>SUM(G17:G34)</f>
        <v>135000</v>
      </c>
      <c r="H35" s="453"/>
      <c r="I35" s="453"/>
      <c r="J35" s="378"/>
    </row>
    <row r="36" spans="1:10" s="368" customFormat="1" ht="12.75">
      <c r="A36" s="369">
        <v>20</v>
      </c>
      <c r="B36" s="34"/>
      <c r="C36" s="123"/>
      <c r="D36" s="721"/>
      <c r="E36" s="722"/>
      <c r="F36" s="537"/>
      <c r="G36" s="373"/>
      <c r="H36" s="366"/>
      <c r="I36" s="366"/>
      <c r="J36" s="366"/>
    </row>
    <row r="37" spans="1:10" s="65" customFormat="1" ht="9">
      <c r="A37" s="101">
        <v>21</v>
      </c>
      <c r="B37" s="62"/>
      <c r="C37" s="123"/>
      <c r="D37" s="661"/>
      <c r="E37" s="68"/>
      <c r="F37" s="83"/>
      <c r="G37" s="215"/>
      <c r="H37" s="451"/>
      <c r="I37" s="451"/>
      <c r="J37" s="451"/>
    </row>
    <row r="38" spans="1:10" s="65" customFormat="1" ht="8.25">
      <c r="A38" s="101">
        <v>22</v>
      </c>
      <c r="B38" s="62"/>
      <c r="C38" s="62"/>
      <c r="D38" s="662"/>
      <c r="E38" s="68"/>
      <c r="F38" s="83"/>
      <c r="G38" s="215"/>
      <c r="H38" s="144"/>
      <c r="I38" s="144"/>
      <c r="J38" s="144"/>
    </row>
    <row r="39" spans="1:10" s="65" customFormat="1" ht="8.25">
      <c r="A39" s="101">
        <v>23</v>
      </c>
      <c r="B39" s="62"/>
      <c r="C39" s="123"/>
      <c r="D39" s="661"/>
      <c r="E39" s="68"/>
      <c r="F39" s="83"/>
      <c r="G39" s="218"/>
      <c r="H39" s="144"/>
      <c r="I39" s="144"/>
      <c r="J39" s="144"/>
    </row>
    <row r="40" spans="1:10" s="65" customFormat="1" ht="8.25">
      <c r="A40" s="101">
        <v>24</v>
      </c>
      <c r="B40" s="62"/>
      <c r="C40" s="62"/>
      <c r="D40" s="662"/>
      <c r="E40" s="68"/>
      <c r="F40" s="83"/>
      <c r="G40" s="218"/>
      <c r="H40" s="144"/>
      <c r="I40" s="144"/>
      <c r="J40" s="144"/>
    </row>
    <row r="41" spans="1:10" s="65" customFormat="1" ht="8.25">
      <c r="A41" s="101">
        <v>25</v>
      </c>
      <c r="B41" s="62"/>
      <c r="C41" s="62"/>
      <c r="D41" s="662"/>
      <c r="E41" s="68"/>
      <c r="F41" s="83"/>
      <c r="G41" s="215"/>
      <c r="H41" s="144"/>
      <c r="I41" s="144"/>
      <c r="J41" s="144"/>
    </row>
    <row r="42" spans="1:10" s="65" customFormat="1" ht="8.25">
      <c r="A42" s="101">
        <v>26</v>
      </c>
      <c r="B42" s="62"/>
      <c r="C42" s="123"/>
      <c r="D42" s="661"/>
      <c r="E42" s="68"/>
      <c r="F42" s="83"/>
      <c r="G42" s="215"/>
      <c r="H42" s="144"/>
      <c r="I42" s="144"/>
      <c r="J42" s="144"/>
    </row>
    <row r="43" spans="1:10" s="65" customFormat="1" ht="8.25">
      <c r="A43" s="90">
        <v>27</v>
      </c>
      <c r="B43" s="62"/>
      <c r="C43" s="62"/>
      <c r="D43" s="662"/>
      <c r="E43" s="68"/>
      <c r="F43" s="83"/>
      <c r="G43" s="215"/>
      <c r="H43" s="144"/>
      <c r="I43" s="144"/>
      <c r="J43" s="144"/>
    </row>
    <row r="44" spans="1:10" s="65" customFormat="1" ht="8.25">
      <c r="A44" s="90">
        <v>28</v>
      </c>
      <c r="B44" s="62"/>
      <c r="C44" s="62"/>
      <c r="D44" s="662"/>
      <c r="E44" s="68"/>
      <c r="F44" s="83"/>
      <c r="G44" s="215"/>
      <c r="H44" s="144"/>
      <c r="I44" s="144"/>
      <c r="J44" s="144"/>
    </row>
    <row r="45" spans="1:10" s="65" customFormat="1" ht="8.25">
      <c r="A45" s="90">
        <v>29</v>
      </c>
      <c r="B45" s="62"/>
      <c r="C45" s="62"/>
      <c r="D45" s="662"/>
      <c r="E45" s="68"/>
      <c r="F45" s="83"/>
      <c r="G45" s="215"/>
      <c r="H45" s="144"/>
      <c r="I45" s="144"/>
      <c r="J45" s="144"/>
    </row>
    <row r="46" spans="1:10" s="244" customFormat="1" ht="8.25">
      <c r="A46" s="90">
        <v>30</v>
      </c>
      <c r="B46" s="62"/>
      <c r="C46" s="62"/>
      <c r="D46" s="662"/>
      <c r="E46" s="68"/>
      <c r="F46" s="83"/>
      <c r="G46" s="411"/>
      <c r="H46" s="412"/>
      <c r="I46" s="412"/>
      <c r="J46" s="412"/>
    </row>
    <row r="47" spans="1:10" s="65" customFormat="1" ht="8.25">
      <c r="A47" s="101">
        <v>31</v>
      </c>
      <c r="B47" s="62"/>
      <c r="C47" s="123"/>
      <c r="D47" s="661"/>
      <c r="E47" s="68"/>
      <c r="F47" s="83"/>
      <c r="G47" s="215"/>
      <c r="H47" s="144"/>
      <c r="I47" s="144"/>
      <c r="J47" s="144"/>
    </row>
    <row r="48" spans="1:10" s="65" customFormat="1" ht="8.25">
      <c r="A48" s="101">
        <v>32</v>
      </c>
      <c r="B48" s="62"/>
      <c r="C48" s="123"/>
      <c r="D48" s="661"/>
      <c r="E48" s="68"/>
      <c r="F48" s="83"/>
      <c r="G48" s="215"/>
      <c r="H48" s="144"/>
      <c r="I48" s="144"/>
      <c r="J48" s="144"/>
    </row>
    <row r="49" spans="1:10" s="65" customFormat="1" ht="8.25">
      <c r="A49" s="90">
        <v>33</v>
      </c>
      <c r="B49" s="62"/>
      <c r="C49" s="62"/>
      <c r="D49" s="662"/>
      <c r="E49" s="68"/>
      <c r="F49" s="83"/>
      <c r="G49" s="215"/>
      <c r="H49" s="144"/>
      <c r="I49" s="145"/>
      <c r="J49" s="145"/>
    </row>
    <row r="50" spans="1:10" s="65" customFormat="1" ht="8.25">
      <c r="A50" s="90">
        <v>34</v>
      </c>
      <c r="B50" s="62"/>
      <c r="C50" s="62"/>
      <c r="D50" s="662"/>
      <c r="E50" s="68"/>
      <c r="F50" s="83"/>
      <c r="G50" s="215"/>
      <c r="H50" s="144"/>
      <c r="I50" s="145"/>
      <c r="J50" s="145"/>
    </row>
    <row r="51" spans="1:10" s="65" customFormat="1" ht="8.25">
      <c r="A51" s="90">
        <v>35</v>
      </c>
      <c r="B51" s="62"/>
      <c r="C51" s="62"/>
      <c r="D51" s="662"/>
      <c r="E51" s="102"/>
      <c r="F51" s="103"/>
      <c r="G51" s="215"/>
      <c r="H51" s="144"/>
      <c r="I51" s="145"/>
      <c r="J51" s="145"/>
    </row>
    <row r="52" spans="1:10" s="65" customFormat="1" ht="8.25">
      <c r="A52" s="90">
        <v>36</v>
      </c>
      <c r="B52" s="62"/>
      <c r="C52" s="62"/>
      <c r="D52" s="662"/>
      <c r="E52" s="68"/>
      <c r="F52" s="83"/>
      <c r="G52" s="215"/>
      <c r="H52" s="144"/>
      <c r="I52" s="145"/>
      <c r="J52" s="145"/>
    </row>
    <row r="53" spans="1:10" s="65" customFormat="1" ht="8.25">
      <c r="A53" s="90">
        <v>37</v>
      </c>
      <c r="B53" s="62"/>
      <c r="C53" s="62"/>
      <c r="D53" s="662"/>
      <c r="E53" s="68"/>
      <c r="F53" s="83"/>
      <c r="G53" s="215"/>
      <c r="H53" s="144"/>
      <c r="I53" s="145"/>
      <c r="J53" s="145"/>
    </row>
    <row r="54" spans="1:10" s="244" customFormat="1" ht="8.25">
      <c r="A54" s="90">
        <v>38</v>
      </c>
      <c r="B54" s="62"/>
      <c r="C54" s="62"/>
      <c r="D54" s="662"/>
      <c r="E54" s="68"/>
      <c r="F54" s="83"/>
      <c r="G54" s="411"/>
      <c r="H54" s="412"/>
      <c r="I54" s="413"/>
      <c r="J54" s="413"/>
    </row>
    <row r="55" spans="1:10" s="65" customFormat="1" ht="8.25">
      <c r="A55" s="90">
        <v>39</v>
      </c>
      <c r="B55" s="62"/>
      <c r="C55" s="62"/>
      <c r="D55" s="662"/>
      <c r="E55" s="68"/>
      <c r="F55" s="83"/>
      <c r="G55" s="215"/>
      <c r="H55" s="144"/>
      <c r="I55" s="145"/>
      <c r="J55" s="145"/>
    </row>
    <row r="56" spans="1:10" s="65" customFormat="1" ht="8.25">
      <c r="A56" s="90">
        <v>40</v>
      </c>
      <c r="B56" s="62"/>
      <c r="C56" s="62"/>
      <c r="D56" s="662"/>
      <c r="E56" s="68"/>
      <c r="F56" s="83"/>
      <c r="G56" s="215"/>
      <c r="H56" s="144"/>
      <c r="I56" s="145"/>
      <c r="J56" s="145"/>
    </row>
    <row r="57" spans="1:8" s="65" customFormat="1" ht="8.25">
      <c r="A57" s="90">
        <v>41</v>
      </c>
      <c r="B57" s="62"/>
      <c r="C57" s="62"/>
      <c r="D57" s="662"/>
      <c r="E57" s="68"/>
      <c r="F57" s="83"/>
      <c r="G57" s="307"/>
      <c r="H57" s="64"/>
    </row>
    <row r="58" spans="1:8" ht="12.75">
      <c r="A58" s="116"/>
      <c r="B58" s="34"/>
      <c r="C58" s="62"/>
      <c r="D58" s="660"/>
      <c r="E58" s="71"/>
      <c r="F58" s="81"/>
      <c r="G58" s="308"/>
      <c r="H58" s="1"/>
    </row>
    <row r="59" spans="1:7" ht="12.75">
      <c r="A59" s="116"/>
      <c r="B59" s="18"/>
      <c r="C59" s="95"/>
      <c r="D59" s="663"/>
      <c r="E59" s="346" t="s">
        <v>577</v>
      </c>
      <c r="F59" s="756">
        <f>SUM(F17:F58)</f>
        <v>135000</v>
      </c>
      <c r="G59" s="238"/>
    </row>
    <row r="60" spans="1:7" ht="12.75">
      <c r="A60" s="163"/>
      <c r="B60" s="18"/>
      <c r="C60" s="95"/>
      <c r="D60" s="663"/>
      <c r="E60" s="672" t="s">
        <v>597</v>
      </c>
      <c r="F60" s="305"/>
      <c r="G60" s="166"/>
    </row>
    <row r="61" spans="1:7" ht="12.75">
      <c r="A61" s="1562" t="s">
        <v>608</v>
      </c>
      <c r="B61" s="1562"/>
      <c r="C61" s="1562"/>
      <c r="D61" s="1562"/>
      <c r="E61" s="1562"/>
      <c r="F61" s="1562"/>
      <c r="G61" s="115"/>
    </row>
    <row r="62" spans="1:7" ht="25.5" thickBot="1">
      <c r="A62" s="709">
        <v>1</v>
      </c>
      <c r="B62" s="566" t="s">
        <v>923</v>
      </c>
      <c r="C62" s="646" t="s">
        <v>925</v>
      </c>
      <c r="D62" s="710" t="s">
        <v>926</v>
      </c>
      <c r="E62" s="711">
        <v>42836</v>
      </c>
      <c r="F62" s="712">
        <v>750</v>
      </c>
      <c r="G62" s="682">
        <f>SUM(F62)</f>
        <v>750</v>
      </c>
    </row>
    <row r="63" spans="1:7" ht="34.5" thickBot="1">
      <c r="A63" s="695">
        <v>2</v>
      </c>
      <c r="B63" s="715" t="s">
        <v>938</v>
      </c>
      <c r="C63" s="716" t="s">
        <v>939</v>
      </c>
      <c r="D63" s="717" t="s">
        <v>940</v>
      </c>
      <c r="E63" s="718">
        <v>42839</v>
      </c>
      <c r="F63" s="719">
        <v>750</v>
      </c>
      <c r="G63" s="720">
        <f>SUM(F63)</f>
        <v>750</v>
      </c>
    </row>
    <row r="64" spans="1:7" ht="12.75">
      <c r="A64" s="700">
        <v>3</v>
      </c>
      <c r="B64" s="561"/>
      <c r="C64" s="705"/>
      <c r="D64" s="706"/>
      <c r="E64" s="707"/>
      <c r="F64" s="708"/>
      <c r="G64" s="115"/>
    </row>
    <row r="65" spans="1:7" ht="12.75">
      <c r="A65" s="116">
        <v>4</v>
      </c>
      <c r="B65" s="18"/>
      <c r="C65" s="95"/>
      <c r="D65" s="663"/>
      <c r="E65" s="165"/>
      <c r="F65" s="181"/>
      <c r="G65" s="115"/>
    </row>
    <row r="66" spans="1:7" ht="12.75">
      <c r="A66" s="116">
        <v>5</v>
      </c>
      <c r="B66" s="18"/>
      <c r="C66" s="95"/>
      <c r="D66" s="663"/>
      <c r="E66" s="165"/>
      <c r="F66" s="181"/>
      <c r="G66" s="115"/>
    </row>
    <row r="67" spans="1:7" ht="12.75">
      <c r="A67" s="116">
        <v>6</v>
      </c>
      <c r="B67" s="18"/>
      <c r="C67" s="95"/>
      <c r="D67" s="663"/>
      <c r="E67" s="165"/>
      <c r="F67" s="181"/>
      <c r="G67" s="238"/>
    </row>
    <row r="68" spans="1:8" s="22" customFormat="1" ht="12.75">
      <c r="A68" s="26">
        <v>7</v>
      </c>
      <c r="B68" s="18"/>
      <c r="C68" s="95"/>
      <c r="D68" s="664"/>
      <c r="E68" s="165"/>
      <c r="F68" s="181"/>
      <c r="G68" s="309"/>
      <c r="H68" s="88"/>
    </row>
    <row r="69" spans="1:12" s="22" customFormat="1" ht="12.75">
      <c r="A69" s="26">
        <v>8</v>
      </c>
      <c r="B69" s="416"/>
      <c r="C69" s="95"/>
      <c r="D69" s="664"/>
      <c r="E69" s="417"/>
      <c r="F69" s="418"/>
      <c r="G69" s="309"/>
      <c r="H69" s="415"/>
      <c r="I69" s="685"/>
      <c r="J69" s="685"/>
      <c r="K69" s="685"/>
      <c r="L69" s="304"/>
    </row>
    <row r="70" spans="1:8" s="22" customFormat="1" ht="12.75">
      <c r="A70" s="42">
        <v>9</v>
      </c>
      <c r="B70" s="89"/>
      <c r="C70" s="123"/>
      <c r="D70" s="665"/>
      <c r="E70" s="59"/>
      <c r="F70" s="85"/>
      <c r="G70" s="309"/>
      <c r="H70" s="88"/>
    </row>
    <row r="71" spans="1:8" s="65" customFormat="1" ht="8.25">
      <c r="A71" s="90">
        <v>10</v>
      </c>
      <c r="B71" s="443"/>
      <c r="C71" s="183"/>
      <c r="D71" s="666"/>
      <c r="E71" s="444"/>
      <c r="F71" s="100"/>
      <c r="G71" s="215"/>
      <c r="H71" s="64"/>
    </row>
    <row r="72" spans="1:8" s="65" customFormat="1" ht="8.25">
      <c r="A72" s="90">
        <v>11</v>
      </c>
      <c r="B72" s="183"/>
      <c r="C72" s="183"/>
      <c r="D72" s="667"/>
      <c r="E72" s="99"/>
      <c r="F72" s="100"/>
      <c r="G72" s="317"/>
      <c r="H72" s="64"/>
    </row>
    <row r="73" spans="1:8" s="65" customFormat="1" ht="9">
      <c r="A73" s="90">
        <v>12</v>
      </c>
      <c r="B73" s="445"/>
      <c r="C73" s="183"/>
      <c r="D73" s="668"/>
      <c r="E73" s="444"/>
      <c r="F73" s="100"/>
      <c r="G73" s="218"/>
      <c r="H73" s="446"/>
    </row>
    <row r="74" spans="1:8" s="65" customFormat="1" ht="8.25">
      <c r="A74" s="90">
        <v>13</v>
      </c>
      <c r="B74" s="183"/>
      <c r="C74" s="183"/>
      <c r="D74" s="667"/>
      <c r="E74" s="99"/>
      <c r="F74" s="100"/>
      <c r="G74" s="215"/>
      <c r="H74" s="64"/>
    </row>
    <row r="75" spans="1:8" s="65" customFormat="1" ht="8.25">
      <c r="A75" s="90">
        <v>14</v>
      </c>
      <c r="B75" s="183"/>
      <c r="C75" s="183"/>
      <c r="D75" s="667"/>
      <c r="E75" s="99"/>
      <c r="F75" s="100"/>
      <c r="G75" s="317"/>
      <c r="H75" s="64"/>
    </row>
    <row r="76" spans="1:8" s="65" customFormat="1" ht="8.25">
      <c r="A76" s="90">
        <v>15</v>
      </c>
      <c r="B76" s="183"/>
      <c r="C76" s="183"/>
      <c r="D76" s="667"/>
      <c r="E76" s="99"/>
      <c r="F76" s="100"/>
      <c r="G76" s="307"/>
      <c r="H76" s="64"/>
    </row>
    <row r="77" spans="1:8" s="65" customFormat="1" ht="8.25">
      <c r="A77" s="90">
        <v>16</v>
      </c>
      <c r="B77" s="183"/>
      <c r="C77" s="183"/>
      <c r="D77" s="667"/>
      <c r="E77" s="99"/>
      <c r="F77" s="100"/>
      <c r="G77" s="307"/>
      <c r="H77" s="64"/>
    </row>
    <row r="78" spans="1:8" s="65" customFormat="1" ht="8.25">
      <c r="A78" s="90">
        <v>17</v>
      </c>
      <c r="B78" s="183"/>
      <c r="C78" s="183"/>
      <c r="D78" s="667"/>
      <c r="E78" s="99"/>
      <c r="F78" s="100"/>
      <c r="G78" s="307"/>
      <c r="H78" s="64"/>
    </row>
    <row r="79" spans="1:8" s="65" customFormat="1" ht="12.75">
      <c r="A79" s="26"/>
      <c r="B79" s="421"/>
      <c r="C79" s="183"/>
      <c r="D79" s="664"/>
      <c r="E79" s="420"/>
      <c r="F79" s="419"/>
      <c r="G79" s="308"/>
      <c r="H79" s="64"/>
    </row>
    <row r="80" spans="1:8" s="65" customFormat="1" ht="12.75">
      <c r="A80" s="26"/>
      <c r="B80" s="421"/>
      <c r="C80" s="183"/>
      <c r="D80" s="664"/>
      <c r="E80" s="420"/>
      <c r="F80" s="419"/>
      <c r="G80" s="308"/>
      <c r="H80" s="64"/>
    </row>
    <row r="81" spans="1:7" ht="12.75">
      <c r="A81" s="164"/>
      <c r="B81" s="34"/>
      <c r="C81" s="62"/>
      <c r="D81" s="457"/>
      <c r="E81" s="346" t="s">
        <v>577</v>
      </c>
      <c r="F81" s="757">
        <f>SUM(F62:F80)</f>
        <v>1500</v>
      </c>
      <c r="G81" s="311"/>
    </row>
    <row r="82" spans="1:9" ht="12.75">
      <c r="A82" s="162"/>
      <c r="B82" s="34"/>
      <c r="C82" s="62"/>
      <c r="D82" s="457"/>
      <c r="E82" s="672" t="s">
        <v>597</v>
      </c>
      <c r="F82" s="305"/>
      <c r="G82" s="309"/>
      <c r="I82" s="49"/>
    </row>
    <row r="83" spans="1:7" ht="12.75">
      <c r="A83" s="1602" t="s">
        <v>609</v>
      </c>
      <c r="B83" s="1602"/>
      <c r="C83" s="1602"/>
      <c r="D83" s="1602"/>
      <c r="E83" s="1602"/>
      <c r="F83" s="1602"/>
      <c r="G83" s="238"/>
    </row>
    <row r="84" spans="1:7" ht="12.75">
      <c r="A84" s="163">
        <v>1</v>
      </c>
      <c r="B84" s="18"/>
      <c r="C84" s="95"/>
      <c r="D84" s="663"/>
      <c r="E84" s="165"/>
      <c r="F84" s="181"/>
      <c r="G84" s="310"/>
    </row>
    <row r="85" spans="1:8" ht="12.75">
      <c r="A85" s="116"/>
      <c r="B85" s="18"/>
      <c r="C85" s="95"/>
      <c r="D85" s="663"/>
      <c r="E85" s="165"/>
      <c r="F85" s="181"/>
      <c r="G85" s="308"/>
      <c r="H85" s="22"/>
    </row>
    <row r="86" spans="1:8" ht="12.75">
      <c r="A86" s="116"/>
      <c r="B86" s="18"/>
      <c r="C86" s="95"/>
      <c r="D86" s="663"/>
      <c r="E86" s="346" t="s">
        <v>577</v>
      </c>
      <c r="F86" s="756">
        <f>SUM(F84:F85)</f>
        <v>0</v>
      </c>
      <c r="G86" s="238"/>
      <c r="H86" s="22"/>
    </row>
    <row r="87" spans="1:8" ht="12.75">
      <c r="A87" s="163"/>
      <c r="B87" s="18"/>
      <c r="C87" s="95"/>
      <c r="D87" s="663"/>
      <c r="E87" s="673" t="s">
        <v>597</v>
      </c>
      <c r="F87" s="305"/>
      <c r="G87" s="309"/>
      <c r="H87" s="22"/>
    </row>
    <row r="88" spans="1:7" ht="12.75">
      <c r="A88" s="1562" t="s">
        <v>610</v>
      </c>
      <c r="B88" s="1562"/>
      <c r="C88" s="1562"/>
      <c r="D88" s="1562"/>
      <c r="E88" s="1562"/>
      <c r="F88" s="1562"/>
      <c r="G88" s="115"/>
    </row>
    <row r="89" spans="1:7" ht="23.25" thickBot="1">
      <c r="A89" s="678">
        <v>1</v>
      </c>
      <c r="B89" s="254" t="s">
        <v>903</v>
      </c>
      <c r="C89" s="255" t="s">
        <v>904</v>
      </c>
      <c r="D89" s="679" t="s">
        <v>905</v>
      </c>
      <c r="E89" s="680">
        <v>42825</v>
      </c>
      <c r="F89" s="681">
        <v>750</v>
      </c>
      <c r="G89" s="682">
        <f>SUM(F89)</f>
        <v>750</v>
      </c>
    </row>
    <row r="90" spans="1:7" ht="17.25" thickBot="1">
      <c r="A90" s="698">
        <v>2</v>
      </c>
      <c r="B90" s="273" t="s">
        <v>920</v>
      </c>
      <c r="C90" s="274" t="s">
        <v>921</v>
      </c>
      <c r="D90" s="696" t="s">
        <v>922</v>
      </c>
      <c r="E90" s="630">
        <v>42836</v>
      </c>
      <c r="F90" s="631">
        <v>750</v>
      </c>
      <c r="G90" s="699">
        <f>SUM(F90)</f>
        <v>750</v>
      </c>
    </row>
    <row r="91" spans="1:9" ht="23.25" thickBot="1">
      <c r="A91" s="698">
        <v>3</v>
      </c>
      <c r="B91" s="273" t="s">
        <v>943</v>
      </c>
      <c r="C91" s="274" t="s">
        <v>945</v>
      </c>
      <c r="D91" s="696" t="s">
        <v>944</v>
      </c>
      <c r="E91" s="630">
        <v>42843</v>
      </c>
      <c r="F91" s="631">
        <v>750</v>
      </c>
      <c r="G91" s="725">
        <f>SUM(F91)</f>
        <v>750</v>
      </c>
      <c r="H91" s="154"/>
      <c r="I91" s="154"/>
    </row>
    <row r="92" spans="1:9" ht="13.5" thickBot="1">
      <c r="A92" s="698">
        <v>4</v>
      </c>
      <c r="B92" s="501" t="s">
        <v>949</v>
      </c>
      <c r="C92" s="499">
        <v>45918000</v>
      </c>
      <c r="D92" s="696" t="s">
        <v>950</v>
      </c>
      <c r="E92" s="630">
        <v>42845</v>
      </c>
      <c r="F92" s="631">
        <v>750</v>
      </c>
      <c r="G92" s="502">
        <v>750</v>
      </c>
      <c r="H92" s="155"/>
      <c r="I92" s="154"/>
    </row>
    <row r="93" spans="1:9" s="55" customFormat="1" ht="25.5" thickBot="1">
      <c r="A93" s="698">
        <v>5</v>
      </c>
      <c r="B93" s="273" t="s">
        <v>961</v>
      </c>
      <c r="C93" s="274" t="s">
        <v>962</v>
      </c>
      <c r="D93" s="696" t="s">
        <v>963</v>
      </c>
      <c r="E93" s="630">
        <v>42849</v>
      </c>
      <c r="F93" s="631">
        <v>750</v>
      </c>
      <c r="G93" s="725">
        <f>SUM(F93)</f>
        <v>750</v>
      </c>
      <c r="H93" s="154"/>
      <c r="I93" s="154"/>
    </row>
    <row r="94" spans="1:9" ht="25.5" thickBot="1">
      <c r="A94" s="698">
        <v>6</v>
      </c>
      <c r="B94" s="273" t="s">
        <v>967</v>
      </c>
      <c r="C94" s="274" t="s">
        <v>968</v>
      </c>
      <c r="D94" s="696" t="s">
        <v>969</v>
      </c>
      <c r="E94" s="630">
        <v>42850</v>
      </c>
      <c r="F94" s="631">
        <v>750</v>
      </c>
      <c r="G94" s="725">
        <v>750</v>
      </c>
      <c r="H94" s="154"/>
      <c r="I94" s="154"/>
    </row>
    <row r="95" spans="1:9" ht="15.75">
      <c r="A95" s="674">
        <v>7</v>
      </c>
      <c r="B95" s="738"/>
      <c r="C95" s="262"/>
      <c r="D95" s="739"/>
      <c r="E95" s="676"/>
      <c r="F95" s="740"/>
      <c r="G95" s="743">
        <f>SUM(G89:G94)</f>
        <v>4500</v>
      </c>
      <c r="H95" s="154"/>
      <c r="I95" s="154"/>
    </row>
    <row r="96" spans="1:9" ht="12.75">
      <c r="A96" s="164">
        <v>8</v>
      </c>
      <c r="B96" s="34"/>
      <c r="C96" s="62"/>
      <c r="D96" s="660"/>
      <c r="E96" s="71"/>
      <c r="F96" s="81"/>
      <c r="G96" s="309"/>
      <c r="H96" s="155"/>
      <c r="I96" s="154"/>
    </row>
    <row r="97" spans="1:9" ht="12.75">
      <c r="A97" s="164">
        <v>9</v>
      </c>
      <c r="B97" s="34"/>
      <c r="C97" s="123"/>
      <c r="D97" s="464"/>
      <c r="E97" s="71"/>
      <c r="F97" s="81"/>
      <c r="G97" s="159"/>
      <c r="H97" s="157"/>
      <c r="I97" s="156"/>
    </row>
    <row r="98" spans="1:9" ht="12.75">
      <c r="A98" s="164">
        <v>10</v>
      </c>
      <c r="B98" s="34"/>
      <c r="C98" s="62"/>
      <c r="D98" s="660"/>
      <c r="E98" s="71"/>
      <c r="F98" s="81"/>
      <c r="G98" s="212"/>
      <c r="H98" s="157"/>
      <c r="I98" s="156"/>
    </row>
    <row r="99" spans="1:9" ht="12.75">
      <c r="A99" s="164">
        <v>11</v>
      </c>
      <c r="B99" s="34"/>
      <c r="C99" s="123"/>
      <c r="D99" s="464"/>
      <c r="E99" s="71"/>
      <c r="F99" s="81"/>
      <c r="G99" s="213"/>
      <c r="H99" s="156"/>
      <c r="I99" s="156"/>
    </row>
    <row r="100" spans="1:9" ht="12.75">
      <c r="A100" s="164">
        <v>12</v>
      </c>
      <c r="B100" s="34"/>
      <c r="C100" s="62"/>
      <c r="D100" s="660"/>
      <c r="E100" s="71"/>
      <c r="F100" s="81"/>
      <c r="G100" s="213"/>
      <c r="H100" s="156"/>
      <c r="I100" s="156"/>
    </row>
    <row r="101" spans="1:9" s="65" customFormat="1" ht="8.25">
      <c r="A101" s="101">
        <v>13</v>
      </c>
      <c r="B101" s="62"/>
      <c r="C101" s="62"/>
      <c r="D101" s="662"/>
      <c r="E101" s="68"/>
      <c r="F101" s="83"/>
      <c r="G101" s="218"/>
      <c r="H101" s="145"/>
      <c r="I101" s="145"/>
    </row>
    <row r="102" spans="1:9" s="65" customFormat="1" ht="8.25">
      <c r="A102" s="101">
        <v>14</v>
      </c>
      <c r="B102" s="62"/>
      <c r="C102" s="123"/>
      <c r="D102" s="661"/>
      <c r="E102" s="68"/>
      <c r="F102" s="83"/>
      <c r="G102" s="218"/>
      <c r="H102" s="145"/>
      <c r="I102" s="145"/>
    </row>
    <row r="103" spans="1:9" s="65" customFormat="1" ht="8.25">
      <c r="A103" s="101">
        <v>15</v>
      </c>
      <c r="B103" s="62"/>
      <c r="C103" s="123"/>
      <c r="D103" s="661"/>
      <c r="E103" s="68"/>
      <c r="F103" s="83"/>
      <c r="G103" s="215"/>
      <c r="H103" s="145"/>
      <c r="I103" s="145"/>
    </row>
    <row r="104" spans="1:7" s="65" customFormat="1" ht="8.25">
      <c r="A104" s="101">
        <v>16</v>
      </c>
      <c r="B104" s="62"/>
      <c r="C104" s="62"/>
      <c r="D104" s="662"/>
      <c r="E104" s="68"/>
      <c r="F104" s="83"/>
      <c r="G104" s="447"/>
    </row>
    <row r="105" spans="1:7" s="65" customFormat="1" ht="8.25">
      <c r="A105" s="101">
        <v>17</v>
      </c>
      <c r="B105" s="62"/>
      <c r="C105" s="123"/>
      <c r="D105" s="661"/>
      <c r="E105" s="68"/>
      <c r="F105" s="83"/>
      <c r="G105" s="307"/>
    </row>
    <row r="106" spans="1:10" s="244" customFormat="1" ht="8.25">
      <c r="A106" s="101">
        <v>18</v>
      </c>
      <c r="B106" s="62"/>
      <c r="C106" s="62"/>
      <c r="D106" s="662"/>
      <c r="E106" s="68"/>
      <c r="F106" s="83"/>
      <c r="G106" s="307"/>
      <c r="H106" s="65"/>
      <c r="I106" s="448"/>
      <c r="J106" s="65"/>
    </row>
    <row r="107" spans="1:7" s="65" customFormat="1" ht="8.25">
      <c r="A107" s="101">
        <v>19</v>
      </c>
      <c r="B107" s="62"/>
      <c r="C107" s="123"/>
      <c r="D107" s="661"/>
      <c r="E107" s="68"/>
      <c r="F107" s="83"/>
      <c r="G107" s="307"/>
    </row>
    <row r="108" spans="1:9" s="65" customFormat="1" ht="8.25">
      <c r="A108" s="101">
        <v>20</v>
      </c>
      <c r="B108" s="62"/>
      <c r="C108" s="123"/>
      <c r="D108" s="661"/>
      <c r="E108" s="68"/>
      <c r="F108" s="83"/>
      <c r="G108" s="215"/>
      <c r="H108" s="145"/>
      <c r="I108" s="145"/>
    </row>
    <row r="109" spans="1:9" s="65" customFormat="1" ht="8.25">
      <c r="A109" s="101">
        <v>21</v>
      </c>
      <c r="B109" s="62"/>
      <c r="C109" s="62"/>
      <c r="D109" s="662"/>
      <c r="E109" s="102"/>
      <c r="F109" s="103"/>
      <c r="G109" s="215"/>
      <c r="H109" s="145"/>
      <c r="I109" s="145"/>
    </row>
    <row r="110" spans="1:9" s="65" customFormat="1" ht="8.25">
      <c r="A110" s="101">
        <v>22</v>
      </c>
      <c r="B110" s="62"/>
      <c r="C110" s="62"/>
      <c r="D110" s="662"/>
      <c r="E110" s="102"/>
      <c r="F110" s="103"/>
      <c r="G110" s="218"/>
      <c r="H110" s="145"/>
      <c r="I110" s="145"/>
    </row>
    <row r="111" spans="1:9" s="245" customFormat="1" ht="8.25">
      <c r="A111" s="101">
        <v>23</v>
      </c>
      <c r="B111" s="62"/>
      <c r="C111" s="123"/>
      <c r="D111" s="661"/>
      <c r="E111" s="68"/>
      <c r="F111" s="83"/>
      <c r="G111" s="215"/>
      <c r="H111" s="145"/>
      <c r="I111" s="145"/>
    </row>
    <row r="112" spans="1:9" s="245" customFormat="1" ht="8.25">
      <c r="A112" s="101">
        <v>24</v>
      </c>
      <c r="B112" s="62"/>
      <c r="C112" s="62"/>
      <c r="D112" s="662"/>
      <c r="E112" s="102"/>
      <c r="F112" s="103"/>
      <c r="G112" s="215"/>
      <c r="H112" s="145"/>
      <c r="I112" s="145"/>
    </row>
    <row r="113" spans="1:9" s="245" customFormat="1" ht="8.25">
      <c r="A113" s="101">
        <v>25</v>
      </c>
      <c r="B113" s="62"/>
      <c r="C113" s="62"/>
      <c r="D113" s="662"/>
      <c r="E113" s="68"/>
      <c r="F113" s="83"/>
      <c r="G113" s="215"/>
      <c r="H113" s="145"/>
      <c r="I113" s="246"/>
    </row>
    <row r="114" spans="1:9" s="65" customFormat="1" ht="8.25">
      <c r="A114" s="101">
        <v>26</v>
      </c>
      <c r="B114" s="62"/>
      <c r="C114" s="62"/>
      <c r="D114" s="662"/>
      <c r="E114" s="102"/>
      <c r="F114" s="103"/>
      <c r="G114" s="215"/>
      <c r="H114" s="145"/>
      <c r="I114" s="145"/>
    </row>
    <row r="115" spans="1:9" s="65" customFormat="1" ht="8.25">
      <c r="A115" s="101">
        <v>27</v>
      </c>
      <c r="B115" s="62"/>
      <c r="C115" s="62"/>
      <c r="D115" s="662"/>
      <c r="E115" s="102"/>
      <c r="F115" s="103"/>
      <c r="G115" s="215"/>
      <c r="H115" s="145"/>
      <c r="I115" s="145"/>
    </row>
    <row r="116" spans="1:7" s="65" customFormat="1" ht="8.25">
      <c r="A116" s="101">
        <v>28</v>
      </c>
      <c r="B116" s="62"/>
      <c r="C116" s="62"/>
      <c r="D116" s="662"/>
      <c r="E116" s="102"/>
      <c r="F116" s="103"/>
      <c r="G116" s="312"/>
    </row>
    <row r="117" spans="1:8" s="248" customFormat="1" ht="8.25">
      <c r="A117" s="123">
        <v>29</v>
      </c>
      <c r="B117" s="123"/>
      <c r="C117" s="123"/>
      <c r="D117" s="669"/>
      <c r="E117" s="102"/>
      <c r="F117" s="103"/>
      <c r="G117" s="313"/>
      <c r="H117" s="247"/>
    </row>
    <row r="118" spans="1:7" s="248" customFormat="1" ht="8.25">
      <c r="A118" s="123">
        <v>30</v>
      </c>
      <c r="B118" s="62"/>
      <c r="C118" s="62"/>
      <c r="D118" s="662"/>
      <c r="E118" s="102"/>
      <c r="F118" s="249"/>
      <c r="G118" s="313"/>
    </row>
    <row r="119" spans="1:7" s="248" customFormat="1" ht="8.25">
      <c r="A119" s="123">
        <v>31</v>
      </c>
      <c r="B119" s="62"/>
      <c r="C119" s="62"/>
      <c r="D119" s="662"/>
      <c r="E119" s="102"/>
      <c r="F119" s="249"/>
      <c r="G119" s="314"/>
    </row>
    <row r="120" spans="1:7" s="248" customFormat="1" ht="8.25">
      <c r="A120" s="123">
        <v>32</v>
      </c>
      <c r="B120" s="62"/>
      <c r="C120" s="62"/>
      <c r="D120" s="662"/>
      <c r="E120" s="102"/>
      <c r="F120" s="249"/>
      <c r="G120" s="313"/>
    </row>
    <row r="121" spans="1:7" s="248" customFormat="1" ht="8.25">
      <c r="A121" s="123">
        <v>33</v>
      </c>
      <c r="B121" s="62"/>
      <c r="C121" s="62"/>
      <c r="D121" s="662"/>
      <c r="E121" s="250"/>
      <c r="F121" s="249"/>
      <c r="G121" s="313"/>
    </row>
    <row r="122" spans="1:7" s="248" customFormat="1" ht="8.25">
      <c r="A122" s="123">
        <v>34</v>
      </c>
      <c r="B122" s="62"/>
      <c r="C122" s="62"/>
      <c r="D122" s="662"/>
      <c r="E122" s="102"/>
      <c r="F122" s="249"/>
      <c r="G122" s="314"/>
    </row>
    <row r="123" spans="1:7" s="248" customFormat="1" ht="8.25">
      <c r="A123" s="123">
        <v>35</v>
      </c>
      <c r="B123" s="62"/>
      <c r="C123" s="62"/>
      <c r="D123" s="662"/>
      <c r="E123" s="102"/>
      <c r="F123" s="249"/>
      <c r="G123" s="313"/>
    </row>
    <row r="124" spans="1:7" s="248" customFormat="1" ht="8.25">
      <c r="A124" s="123">
        <v>36</v>
      </c>
      <c r="B124" s="62"/>
      <c r="C124" s="62"/>
      <c r="D124" s="662"/>
      <c r="E124" s="102"/>
      <c r="F124" s="249"/>
      <c r="G124" s="314"/>
    </row>
    <row r="125" spans="1:7" ht="12.75">
      <c r="A125" s="116"/>
      <c r="B125" s="19"/>
      <c r="C125" s="96"/>
      <c r="D125" s="663"/>
      <c r="E125" s="346" t="s">
        <v>577</v>
      </c>
      <c r="F125" s="756">
        <f>SUM(F89:F124)</f>
        <v>4500</v>
      </c>
      <c r="G125" s="238"/>
    </row>
    <row r="126" spans="1:9" ht="12.75">
      <c r="A126" s="163"/>
      <c r="B126" s="18"/>
      <c r="C126" s="95"/>
      <c r="D126" s="663"/>
      <c r="E126" s="672" t="s">
        <v>597</v>
      </c>
      <c r="F126" s="305"/>
      <c r="G126" s="166"/>
      <c r="I126" s="49"/>
    </row>
    <row r="127" spans="1:7" ht="12.75">
      <c r="A127" s="1"/>
      <c r="B127" s="8"/>
      <c r="C127" s="137"/>
      <c r="D127" s="670"/>
      <c r="E127" s="3"/>
      <c r="F127" s="86"/>
      <c r="G127" s="115"/>
    </row>
    <row r="128" spans="1:6" ht="12.75">
      <c r="A128" s="1552"/>
      <c r="B128" s="1552"/>
      <c r="C128" s="1552"/>
      <c r="D128" s="671"/>
      <c r="E128" s="3"/>
      <c r="F128" s="86"/>
    </row>
    <row r="129" spans="1:6" ht="12.75">
      <c r="A129" s="1"/>
      <c r="B129" s="8"/>
      <c r="C129" s="137"/>
      <c r="D129" s="670"/>
      <c r="E129" s="3"/>
      <c r="F129" s="86"/>
    </row>
    <row r="130" spans="1:6" ht="12.75">
      <c r="A130" s="1553" t="s">
        <v>618</v>
      </c>
      <c r="B130" s="1553"/>
      <c r="C130" s="1553"/>
      <c r="D130" s="670"/>
      <c r="E130" s="3"/>
      <c r="F130" s="86" t="s">
        <v>619</v>
      </c>
    </row>
    <row r="131" spans="1:6" ht="12.75">
      <c r="A131" s="1"/>
      <c r="B131" s="8"/>
      <c r="C131" s="137"/>
      <c r="D131" s="670"/>
      <c r="E131" s="3"/>
      <c r="F131" s="86"/>
    </row>
    <row r="132" spans="1:6" ht="12.75">
      <c r="A132" s="1541" t="s">
        <v>574</v>
      </c>
      <c r="B132" s="1541"/>
      <c r="C132" s="1601" t="s">
        <v>575</v>
      </c>
      <c r="D132" s="1601"/>
      <c r="E132" s="1601"/>
      <c r="F132" s="1601"/>
    </row>
    <row r="133" spans="3:6" ht="12.75">
      <c r="C133" s="1601"/>
      <c r="D133" s="1601"/>
      <c r="E133" s="1601"/>
      <c r="F133" s="1601"/>
    </row>
    <row r="134" spans="3:6" ht="12.75">
      <c r="C134" s="1601"/>
      <c r="D134" s="1601"/>
      <c r="E134" s="1601"/>
      <c r="F134" s="1601"/>
    </row>
  </sheetData>
  <sheetProtection/>
  <mergeCells count="16">
    <mergeCell ref="H33:K33"/>
    <mergeCell ref="B6:E6"/>
    <mergeCell ref="A132:B132"/>
    <mergeCell ref="C132:F134"/>
    <mergeCell ref="A88:F88"/>
    <mergeCell ref="A128:C128"/>
    <mergeCell ref="A130:C130"/>
    <mergeCell ref="A61:F61"/>
    <mergeCell ref="A83:F83"/>
    <mergeCell ref="A9:A15"/>
    <mergeCell ref="B9:B15"/>
    <mergeCell ref="A16:F16"/>
    <mergeCell ref="C9:C15"/>
    <mergeCell ref="D9:D15"/>
    <mergeCell ref="E9:F9"/>
    <mergeCell ref="E10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33">
      <selection activeCell="H35" sqref="H35:K35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25" customWidth="1"/>
    <col min="4" max="4" width="7.00390625" style="0" bestFit="1" customWidth="1"/>
    <col min="5" max="5" width="15.125" style="2" customWidth="1"/>
    <col min="6" max="6" width="18.375" style="77" bestFit="1" customWidth="1"/>
    <col min="7" max="7" width="14.125" style="10" customWidth="1"/>
  </cols>
  <sheetData>
    <row r="1" spans="1:6" ht="12.75">
      <c r="A1" s="1"/>
      <c r="B1" s="9"/>
      <c r="C1" s="9"/>
      <c r="D1" s="5"/>
      <c r="F1" s="77" t="s">
        <v>598</v>
      </c>
    </row>
    <row r="2" spans="1:6" ht="12.75">
      <c r="A2" s="1"/>
      <c r="B2" s="9"/>
      <c r="C2" s="9"/>
      <c r="D2" s="5"/>
      <c r="F2" s="77" t="s">
        <v>614</v>
      </c>
    </row>
    <row r="3" spans="1:6" ht="12.75">
      <c r="A3" s="1"/>
      <c r="B3" s="9"/>
      <c r="C3" s="9"/>
      <c r="D3" s="5"/>
      <c r="F3" s="77" t="s">
        <v>573</v>
      </c>
    </row>
    <row r="4" spans="1:6" ht="12.75">
      <c r="A4" s="1"/>
      <c r="B4" s="9"/>
      <c r="C4" s="9"/>
      <c r="D4" s="5"/>
      <c r="F4" s="78"/>
    </row>
    <row r="5" spans="1:4" ht="12.75">
      <c r="A5" s="1"/>
      <c r="B5" s="20" t="s">
        <v>599</v>
      </c>
      <c r="C5" s="21"/>
      <c r="D5" s="10"/>
    </row>
    <row r="6" spans="1:6" ht="12.75">
      <c r="A6" s="1"/>
      <c r="B6" s="1540" t="s">
        <v>682</v>
      </c>
      <c r="C6" s="1540"/>
      <c r="D6" s="1540"/>
      <c r="E6" s="1540"/>
      <c r="F6" s="20"/>
    </row>
    <row r="7" spans="1:6" ht="12.75">
      <c r="A7" s="1"/>
      <c r="B7" s="9"/>
      <c r="C7" s="9"/>
      <c r="D7" s="5"/>
      <c r="F7" s="78"/>
    </row>
    <row r="8" spans="1:6" ht="12.75">
      <c r="A8" s="1"/>
      <c r="B8" s="9"/>
      <c r="C8" s="9"/>
      <c r="D8" s="5"/>
      <c r="F8" s="78"/>
    </row>
    <row r="9" spans="1:6" ht="12.75">
      <c r="A9" s="1559" t="s">
        <v>613</v>
      </c>
      <c r="B9" s="1554" t="s">
        <v>620</v>
      </c>
      <c r="C9" s="1606" t="s">
        <v>612</v>
      </c>
      <c r="D9" s="1558" t="s">
        <v>617</v>
      </c>
      <c r="E9" s="1572" t="s">
        <v>624</v>
      </c>
      <c r="F9" s="1573"/>
    </row>
    <row r="10" spans="1:6" ht="12.75">
      <c r="A10" s="1560"/>
      <c r="B10" s="1555"/>
      <c r="C10" s="1606"/>
      <c r="D10" s="1558"/>
      <c r="E10" s="1574" t="s">
        <v>611</v>
      </c>
      <c r="F10" s="1575"/>
    </row>
    <row r="11" spans="1:6" ht="12.75">
      <c r="A11" s="1560"/>
      <c r="B11" s="1555"/>
      <c r="C11" s="1606"/>
      <c r="D11" s="1558"/>
      <c r="E11" s="1576"/>
      <c r="F11" s="1577"/>
    </row>
    <row r="12" spans="1:6" ht="12.75">
      <c r="A12" s="1560"/>
      <c r="B12" s="1555"/>
      <c r="C12" s="1606"/>
      <c r="D12" s="1558"/>
      <c r="E12" s="1576"/>
      <c r="F12" s="1577"/>
    </row>
    <row r="13" spans="1:6" ht="12.75">
      <c r="A13" s="1560"/>
      <c r="B13" s="1555"/>
      <c r="C13" s="1606"/>
      <c r="D13" s="1558"/>
      <c r="E13" s="1576"/>
      <c r="F13" s="1577"/>
    </row>
    <row r="14" spans="1:6" ht="12.75">
      <c r="A14" s="1560"/>
      <c r="B14" s="1555"/>
      <c r="C14" s="1606"/>
      <c r="D14" s="1558"/>
      <c r="E14" s="1578"/>
      <c r="F14" s="1579"/>
    </row>
    <row r="15" spans="1:6" ht="12.75">
      <c r="A15" s="1561"/>
      <c r="B15" s="1556"/>
      <c r="C15" s="1606"/>
      <c r="D15" s="1558"/>
      <c r="E15" s="58" t="s">
        <v>615</v>
      </c>
      <c r="F15" s="223" t="s">
        <v>616</v>
      </c>
    </row>
    <row r="16" spans="1:6" ht="12.75">
      <c r="A16" s="1562" t="s">
        <v>607</v>
      </c>
      <c r="B16" s="1562"/>
      <c r="C16" s="1562"/>
      <c r="D16" s="1562"/>
      <c r="E16" s="1562"/>
      <c r="F16" s="1562"/>
    </row>
    <row r="17" spans="1:12" ht="12.75">
      <c r="A17" s="26">
        <v>1</v>
      </c>
      <c r="B17" s="34" t="s">
        <v>764</v>
      </c>
      <c r="C17" s="34">
        <v>46608413</v>
      </c>
      <c r="D17" s="35">
        <v>94</v>
      </c>
      <c r="E17" s="57">
        <v>42794</v>
      </c>
      <c r="F17" s="82">
        <v>7500</v>
      </c>
      <c r="G17" s="225"/>
      <c r="H17" s="132"/>
      <c r="I17" s="131"/>
      <c r="J17" s="131"/>
      <c r="K17" s="131"/>
      <c r="L17" s="131"/>
    </row>
    <row r="18" spans="1:12" ht="16.5">
      <c r="A18" s="26">
        <v>2</v>
      </c>
      <c r="B18" s="34" t="s">
        <v>765</v>
      </c>
      <c r="C18" s="62" t="s">
        <v>766</v>
      </c>
      <c r="D18" s="35">
        <v>460</v>
      </c>
      <c r="E18" s="57">
        <v>42794</v>
      </c>
      <c r="F18" s="82">
        <v>7500</v>
      </c>
      <c r="G18" s="296"/>
      <c r="H18" s="132"/>
      <c r="I18" s="131"/>
      <c r="J18" s="131"/>
      <c r="K18" s="131"/>
      <c r="L18" s="131"/>
    </row>
    <row r="19" spans="1:12" s="54" customFormat="1" ht="23.25" thickBot="1">
      <c r="A19" s="576">
        <v>3</v>
      </c>
      <c r="B19" s="254" t="s">
        <v>767</v>
      </c>
      <c r="C19" s="255" t="s">
        <v>768</v>
      </c>
      <c r="D19" s="577">
        <v>8</v>
      </c>
      <c r="E19" s="578">
        <v>42794</v>
      </c>
      <c r="F19" s="579">
        <v>7500</v>
      </c>
      <c r="G19" s="595">
        <f>SUM(F17:F19)</f>
        <v>22500</v>
      </c>
      <c r="H19" s="150"/>
      <c r="I19" s="152"/>
      <c r="J19" s="152"/>
      <c r="K19" s="152"/>
      <c r="L19" s="152"/>
    </row>
    <row r="20" spans="1:12" s="54" customFormat="1" ht="13.5" thickBot="1">
      <c r="A20" s="581">
        <v>4</v>
      </c>
      <c r="B20" s="273" t="s">
        <v>776</v>
      </c>
      <c r="C20" s="273">
        <v>45000000</v>
      </c>
      <c r="D20" s="582">
        <v>43</v>
      </c>
      <c r="E20" s="583">
        <v>42795</v>
      </c>
      <c r="F20" s="584">
        <v>7500</v>
      </c>
      <c r="G20" s="585">
        <f>SUM(F20)</f>
        <v>7500</v>
      </c>
      <c r="H20" s="150"/>
      <c r="I20" s="152"/>
      <c r="J20" s="152"/>
      <c r="K20" s="152"/>
      <c r="L20" s="152"/>
    </row>
    <row r="21" spans="1:12" s="54" customFormat="1" ht="24.75">
      <c r="A21" s="573">
        <v>5</v>
      </c>
      <c r="B21" s="261" t="s">
        <v>783</v>
      </c>
      <c r="C21" s="262" t="s">
        <v>784</v>
      </c>
      <c r="D21" s="574">
        <v>697</v>
      </c>
      <c r="E21" s="580">
        <v>42797</v>
      </c>
      <c r="F21" s="575">
        <v>7500</v>
      </c>
      <c r="G21" s="401"/>
      <c r="H21" s="150"/>
      <c r="I21" s="152"/>
      <c r="J21" s="152"/>
      <c r="K21" s="152"/>
      <c r="L21" s="152"/>
    </row>
    <row r="22" spans="1:12" s="54" customFormat="1" ht="41.25">
      <c r="A22" s="51">
        <v>6</v>
      </c>
      <c r="B22" s="34" t="s">
        <v>785</v>
      </c>
      <c r="C22" s="62" t="s">
        <v>794</v>
      </c>
      <c r="D22" s="52">
        <v>100</v>
      </c>
      <c r="E22" s="179">
        <v>42797</v>
      </c>
      <c r="F22" s="180">
        <v>7500</v>
      </c>
      <c r="G22" s="401"/>
      <c r="H22" s="150"/>
      <c r="I22" s="152"/>
      <c r="J22" s="152"/>
      <c r="K22" s="152"/>
      <c r="L22" s="152"/>
    </row>
    <row r="23" spans="1:12" s="54" customFormat="1" ht="33">
      <c r="A23" s="51">
        <v>7</v>
      </c>
      <c r="B23" s="34" t="s">
        <v>785</v>
      </c>
      <c r="C23" s="62" t="s">
        <v>786</v>
      </c>
      <c r="D23" s="52">
        <v>99</v>
      </c>
      <c r="E23" s="179">
        <v>42797</v>
      </c>
      <c r="F23" s="180">
        <v>7500</v>
      </c>
      <c r="G23" s="401"/>
      <c r="H23" s="150"/>
      <c r="I23" s="152"/>
      <c r="J23" s="152"/>
      <c r="K23" s="152"/>
      <c r="L23" s="152"/>
    </row>
    <row r="24" spans="1:12" s="54" customFormat="1" ht="33">
      <c r="A24" s="51">
        <v>8</v>
      </c>
      <c r="B24" s="34" t="s">
        <v>787</v>
      </c>
      <c r="C24" s="62" t="s">
        <v>788</v>
      </c>
      <c r="D24" s="52">
        <v>696</v>
      </c>
      <c r="E24" s="179">
        <v>42797</v>
      </c>
      <c r="F24" s="180">
        <v>7500</v>
      </c>
      <c r="G24" s="401"/>
      <c r="H24" s="150"/>
      <c r="I24" s="152"/>
      <c r="J24" s="152"/>
      <c r="K24" s="152"/>
      <c r="L24" s="152"/>
    </row>
    <row r="25" spans="1:12" s="54" customFormat="1" ht="33">
      <c r="A25" s="51">
        <v>9</v>
      </c>
      <c r="B25" s="34" t="s">
        <v>783</v>
      </c>
      <c r="C25" s="62" t="s">
        <v>792</v>
      </c>
      <c r="D25" s="52">
        <v>695</v>
      </c>
      <c r="E25" s="179">
        <v>42797</v>
      </c>
      <c r="F25" s="180">
        <v>7500</v>
      </c>
      <c r="G25" s="406"/>
      <c r="H25" s="150"/>
      <c r="I25" s="152"/>
      <c r="J25" s="152"/>
      <c r="K25" s="152"/>
      <c r="L25" s="152"/>
    </row>
    <row r="26" spans="1:12" s="54" customFormat="1" ht="33.75" thickBot="1">
      <c r="A26" s="576">
        <v>10</v>
      </c>
      <c r="B26" s="254" t="s">
        <v>783</v>
      </c>
      <c r="C26" s="255" t="s">
        <v>793</v>
      </c>
      <c r="D26" s="577">
        <v>694</v>
      </c>
      <c r="E26" s="578">
        <v>42797</v>
      </c>
      <c r="F26" s="579">
        <v>7500</v>
      </c>
      <c r="G26" s="595">
        <f>SUM(F21:F26)</f>
        <v>45000</v>
      </c>
      <c r="H26" s="150"/>
      <c r="I26" s="152"/>
      <c r="J26" s="152"/>
      <c r="K26" s="152"/>
      <c r="L26" s="152"/>
    </row>
    <row r="27" spans="1:12" s="54" customFormat="1" ht="39.75" thickBot="1">
      <c r="A27" s="581">
        <v>11</v>
      </c>
      <c r="B27" s="273" t="s">
        <v>797</v>
      </c>
      <c r="C27" s="499" t="s">
        <v>798</v>
      </c>
      <c r="D27" s="582">
        <v>96</v>
      </c>
      <c r="E27" s="583">
        <v>42800</v>
      </c>
      <c r="F27" s="584">
        <v>7500</v>
      </c>
      <c r="G27" s="585">
        <f>SUM(F27)</f>
        <v>7500</v>
      </c>
      <c r="H27" s="150"/>
      <c r="I27" s="152"/>
      <c r="J27" s="152"/>
      <c r="K27" s="152"/>
      <c r="L27" s="152"/>
    </row>
    <row r="28" spans="1:12" ht="33">
      <c r="A28" s="573">
        <v>12</v>
      </c>
      <c r="B28" s="261" t="s">
        <v>621</v>
      </c>
      <c r="C28" s="262" t="s">
        <v>801</v>
      </c>
      <c r="D28" s="574">
        <v>32</v>
      </c>
      <c r="E28" s="593">
        <v>42800</v>
      </c>
      <c r="F28" s="575">
        <v>7500</v>
      </c>
      <c r="G28" s="401"/>
      <c r="H28" s="132"/>
      <c r="I28" s="131"/>
      <c r="J28" s="131"/>
      <c r="K28" s="131"/>
      <c r="L28" s="131"/>
    </row>
    <row r="29" spans="1:12" ht="22.5">
      <c r="A29" s="26">
        <v>13</v>
      </c>
      <c r="B29" s="34" t="s">
        <v>804</v>
      </c>
      <c r="C29" s="62" t="s">
        <v>805</v>
      </c>
      <c r="D29" s="35">
        <v>492595</v>
      </c>
      <c r="E29" s="57">
        <v>42801</v>
      </c>
      <c r="F29" s="82">
        <v>7500</v>
      </c>
      <c r="G29" s="296"/>
      <c r="H29" s="132"/>
      <c r="I29" s="131"/>
      <c r="J29" s="131"/>
      <c r="K29" s="131"/>
      <c r="L29" s="131"/>
    </row>
    <row r="30" spans="1:12" ht="33.75" thickBot="1">
      <c r="A30" s="253">
        <v>14</v>
      </c>
      <c r="B30" s="254" t="s">
        <v>621</v>
      </c>
      <c r="C30" s="255" t="s">
        <v>806</v>
      </c>
      <c r="D30" s="256">
        <v>33</v>
      </c>
      <c r="E30" s="588">
        <v>42800</v>
      </c>
      <c r="F30" s="258">
        <v>7500</v>
      </c>
      <c r="G30" s="589">
        <f>SUM(F28:F30)</f>
        <v>22500</v>
      </c>
      <c r="H30" s="132"/>
      <c r="I30" s="131"/>
      <c r="J30" s="131"/>
      <c r="K30" s="131"/>
      <c r="L30" s="131"/>
    </row>
    <row r="31" spans="1:12" ht="23.25" thickBot="1">
      <c r="A31" s="500">
        <v>15</v>
      </c>
      <c r="B31" s="273" t="s">
        <v>721</v>
      </c>
      <c r="C31" s="520" t="s">
        <v>809</v>
      </c>
      <c r="D31" s="521">
        <v>4692</v>
      </c>
      <c r="E31" s="601">
        <v>42775</v>
      </c>
      <c r="F31" s="602">
        <v>-10000</v>
      </c>
      <c r="G31" s="603">
        <f>SUM(F31)</f>
        <v>-10000</v>
      </c>
      <c r="H31" s="132"/>
      <c r="I31" s="131"/>
      <c r="J31" s="131"/>
      <c r="K31" s="131"/>
      <c r="L31" s="131"/>
    </row>
    <row r="32" spans="1:12" s="22" customFormat="1" ht="23.25" thickBot="1">
      <c r="A32" s="500">
        <v>16</v>
      </c>
      <c r="B32" s="273" t="s">
        <v>812</v>
      </c>
      <c r="C32" s="274" t="s">
        <v>800</v>
      </c>
      <c r="D32" s="275">
        <v>1334</v>
      </c>
      <c r="E32" s="611">
        <v>42809</v>
      </c>
      <c r="F32" s="277">
        <v>7500</v>
      </c>
      <c r="G32" s="608">
        <f>SUM(F32)</f>
        <v>7500</v>
      </c>
      <c r="H32" s="151"/>
      <c r="I32" s="154"/>
      <c r="J32" s="154"/>
      <c r="K32" s="154"/>
      <c r="L32" s="154"/>
    </row>
    <row r="33" spans="1:12" s="300" customFormat="1" ht="25.5" thickBot="1">
      <c r="A33" s="843">
        <v>17</v>
      </c>
      <c r="B33" s="844" t="s">
        <v>820</v>
      </c>
      <c r="C33" s="845" t="s">
        <v>823</v>
      </c>
      <c r="D33" s="846">
        <v>115</v>
      </c>
      <c r="E33" s="847">
        <v>42811</v>
      </c>
      <c r="F33" s="848">
        <v>7500</v>
      </c>
      <c r="G33" s="627">
        <f>SUM(F33)</f>
        <v>7500</v>
      </c>
      <c r="H33" s="849" t="s">
        <v>8</v>
      </c>
      <c r="I33" s="1607" t="s">
        <v>9</v>
      </c>
      <c r="J33" s="1607"/>
      <c r="K33" s="1607"/>
      <c r="L33" s="404"/>
    </row>
    <row r="34" spans="1:12" s="300" customFormat="1" ht="25.5" thickBot="1">
      <c r="A34" s="632">
        <v>18</v>
      </c>
      <c r="B34" s="501" t="s">
        <v>826</v>
      </c>
      <c r="C34" s="274" t="s">
        <v>831</v>
      </c>
      <c r="D34" s="624">
        <v>112</v>
      </c>
      <c r="E34" s="625">
        <v>42814</v>
      </c>
      <c r="F34" s="626">
        <v>7500</v>
      </c>
      <c r="G34" s="627">
        <f>SUM(F34)</f>
        <v>7500</v>
      </c>
      <c r="H34" s="403"/>
      <c r="I34" s="404"/>
      <c r="J34" s="404"/>
      <c r="K34" s="404"/>
      <c r="L34" s="404"/>
    </row>
    <row r="35" spans="1:12" s="300" customFormat="1" ht="23.25" thickBot="1">
      <c r="A35" s="632">
        <v>19</v>
      </c>
      <c r="B35" s="273" t="s">
        <v>738</v>
      </c>
      <c r="C35" s="633" t="s">
        <v>853</v>
      </c>
      <c r="D35" s="624">
        <v>468462</v>
      </c>
      <c r="E35" s="625">
        <v>42815</v>
      </c>
      <c r="F35" s="602">
        <v>-7500</v>
      </c>
      <c r="G35" s="635">
        <f>SUM(F35)</f>
        <v>-7500</v>
      </c>
      <c r="H35" s="498" t="s">
        <v>852</v>
      </c>
      <c r="I35" s="1603" t="s">
        <v>1004</v>
      </c>
      <c r="J35" s="1604"/>
      <c r="K35" s="1605"/>
      <c r="L35" s="358"/>
    </row>
    <row r="36" spans="1:12" s="300" customFormat="1" ht="12.75">
      <c r="A36" s="622">
        <v>20</v>
      </c>
      <c r="B36" s="557" t="s">
        <v>861</v>
      </c>
      <c r="C36" s="262" t="s">
        <v>862</v>
      </c>
      <c r="D36" s="609">
        <v>552</v>
      </c>
      <c r="E36" s="610">
        <v>42818</v>
      </c>
      <c r="F36" s="623">
        <v>7500</v>
      </c>
      <c r="G36" s="402"/>
      <c r="H36" s="358"/>
      <c r="I36" s="358"/>
      <c r="J36" s="358"/>
      <c r="K36" s="358"/>
      <c r="L36" s="358"/>
    </row>
    <row r="37" spans="1:12" s="300" customFormat="1" ht="23.25" thickBot="1">
      <c r="A37" s="636">
        <v>21</v>
      </c>
      <c r="B37" s="254" t="s">
        <v>865</v>
      </c>
      <c r="C37" s="255" t="s">
        <v>866</v>
      </c>
      <c r="D37" s="637">
        <v>728</v>
      </c>
      <c r="E37" s="638">
        <v>42818</v>
      </c>
      <c r="F37" s="639">
        <v>7500</v>
      </c>
      <c r="G37" s="640">
        <f>SUM(F36:F37)</f>
        <v>15000</v>
      </c>
      <c r="H37" s="358"/>
      <c r="I37" s="358"/>
      <c r="J37" s="358"/>
      <c r="K37" s="358"/>
      <c r="L37" s="358"/>
    </row>
    <row r="38" spans="1:12" s="300" customFormat="1" ht="20.25" thickBot="1">
      <c r="A38" s="632">
        <v>22</v>
      </c>
      <c r="B38" s="499" t="s">
        <v>878</v>
      </c>
      <c r="C38" s="274" t="s">
        <v>879</v>
      </c>
      <c r="D38" s="624">
        <v>372</v>
      </c>
      <c r="E38" s="625">
        <v>42821</v>
      </c>
      <c r="F38" s="626">
        <v>7500</v>
      </c>
      <c r="G38" s="627">
        <f>SUM(F38)</f>
        <v>7500</v>
      </c>
      <c r="H38" s="358"/>
      <c r="I38" s="358"/>
      <c r="J38" s="358"/>
      <c r="K38" s="358"/>
      <c r="L38" s="358"/>
    </row>
    <row r="39" spans="1:12" s="300" customFormat="1" ht="24.75">
      <c r="A39" s="622">
        <v>23</v>
      </c>
      <c r="B39" s="261" t="s">
        <v>882</v>
      </c>
      <c r="C39" s="262" t="s">
        <v>883</v>
      </c>
      <c r="D39" s="609">
        <v>71</v>
      </c>
      <c r="E39" s="610">
        <v>42822</v>
      </c>
      <c r="F39" s="623">
        <v>7500</v>
      </c>
      <c r="G39" s="405"/>
      <c r="H39" s="403"/>
      <c r="I39" s="404"/>
      <c r="J39" s="404"/>
      <c r="K39" s="404"/>
      <c r="L39" s="403"/>
    </row>
    <row r="40" spans="1:12" s="300" customFormat="1" ht="34.5" thickBot="1">
      <c r="A40" s="636">
        <v>24</v>
      </c>
      <c r="B40" s="254" t="s">
        <v>884</v>
      </c>
      <c r="C40" s="255" t="s">
        <v>885</v>
      </c>
      <c r="D40" s="637">
        <v>507</v>
      </c>
      <c r="E40" s="638">
        <v>42823</v>
      </c>
      <c r="F40" s="639">
        <v>7500</v>
      </c>
      <c r="G40" s="640">
        <f>SUM(F39:F40)</f>
        <v>15000</v>
      </c>
      <c r="H40" s="403"/>
      <c r="I40" s="403"/>
      <c r="J40" s="403"/>
      <c r="K40" s="403"/>
      <c r="L40" s="403"/>
    </row>
    <row r="41" spans="1:12" s="300" customFormat="1" ht="24.75">
      <c r="A41" s="622">
        <v>25</v>
      </c>
      <c r="B41" s="261" t="s">
        <v>888</v>
      </c>
      <c r="C41" s="262" t="s">
        <v>889</v>
      </c>
      <c r="D41" s="609">
        <v>54</v>
      </c>
      <c r="E41" s="610">
        <v>42824</v>
      </c>
      <c r="F41" s="623">
        <v>7500</v>
      </c>
      <c r="G41" s="405"/>
      <c r="H41" s="403"/>
      <c r="I41" s="403"/>
      <c r="J41" s="403"/>
      <c r="K41" s="403"/>
      <c r="L41" s="403"/>
    </row>
    <row r="42" spans="1:12" s="22" customFormat="1" ht="58.5">
      <c r="A42" s="26">
        <v>26</v>
      </c>
      <c r="B42" s="74" t="s">
        <v>890</v>
      </c>
      <c r="C42" s="34" t="s">
        <v>891</v>
      </c>
      <c r="D42" s="44">
        <v>128</v>
      </c>
      <c r="E42" s="59">
        <v>42822</v>
      </c>
      <c r="F42" s="85">
        <v>7500</v>
      </c>
      <c r="G42" s="207"/>
      <c r="H42" s="151"/>
      <c r="I42" s="151"/>
      <c r="J42" s="151"/>
      <c r="K42" s="151"/>
      <c r="L42" s="151"/>
    </row>
    <row r="43" spans="1:12" s="22" customFormat="1" ht="24.75">
      <c r="A43" s="26">
        <v>27</v>
      </c>
      <c r="B43" s="89" t="s">
        <v>892</v>
      </c>
      <c r="C43" s="62" t="s">
        <v>893</v>
      </c>
      <c r="D43" s="44">
        <v>624</v>
      </c>
      <c r="E43" s="59">
        <v>42824</v>
      </c>
      <c r="F43" s="85">
        <v>7500</v>
      </c>
      <c r="G43" s="207"/>
      <c r="H43" s="151"/>
      <c r="I43" s="151"/>
      <c r="J43" s="151"/>
      <c r="K43" s="151"/>
      <c r="L43" s="151"/>
    </row>
    <row r="44" spans="1:12" s="22" customFormat="1" ht="33.75" thickBot="1">
      <c r="A44" s="253">
        <v>28</v>
      </c>
      <c r="B44" s="503" t="s">
        <v>894</v>
      </c>
      <c r="C44" s="255" t="s">
        <v>895</v>
      </c>
      <c r="D44" s="269">
        <v>38</v>
      </c>
      <c r="E44" s="591">
        <v>42824</v>
      </c>
      <c r="F44" s="271">
        <v>7500</v>
      </c>
      <c r="G44" s="598">
        <f>SUM(F41:F44)</f>
        <v>30000</v>
      </c>
      <c r="H44" s="151"/>
      <c r="I44" s="151"/>
      <c r="J44" s="151"/>
      <c r="K44" s="151"/>
      <c r="L44" s="151"/>
    </row>
    <row r="45" spans="1:12" s="65" customFormat="1" ht="8.25">
      <c r="A45" s="686">
        <v>29</v>
      </c>
      <c r="B45" s="262"/>
      <c r="C45" s="262"/>
      <c r="D45" s="687"/>
      <c r="E45" s="688"/>
      <c r="F45" s="689"/>
      <c r="G45" s="219"/>
      <c r="H45" s="144"/>
      <c r="I45" s="144"/>
      <c r="J45" s="144"/>
      <c r="K45" s="144"/>
      <c r="L45" s="144"/>
    </row>
    <row r="46" spans="1:12" s="65" customFormat="1" ht="8.25">
      <c r="A46" s="90">
        <v>30</v>
      </c>
      <c r="B46" s="62"/>
      <c r="C46" s="62"/>
      <c r="D46" s="63"/>
      <c r="E46" s="68"/>
      <c r="F46" s="83"/>
      <c r="G46" s="219"/>
      <c r="H46" s="144"/>
      <c r="I46" s="144"/>
      <c r="J46" s="144"/>
      <c r="K46" s="144"/>
      <c r="L46" s="144"/>
    </row>
    <row r="47" spans="1:12" s="65" customFormat="1" ht="8.25">
      <c r="A47" s="90">
        <v>31</v>
      </c>
      <c r="B47" s="62"/>
      <c r="C47" s="62"/>
      <c r="D47" s="63"/>
      <c r="E47" s="68"/>
      <c r="F47" s="83"/>
      <c r="G47" s="219"/>
      <c r="H47" s="144"/>
      <c r="I47" s="144"/>
      <c r="J47" s="144"/>
      <c r="K47" s="144"/>
      <c r="L47" s="144"/>
    </row>
    <row r="48" spans="1:12" s="65" customFormat="1" ht="8.25">
      <c r="A48" s="90">
        <v>32</v>
      </c>
      <c r="B48" s="62"/>
      <c r="C48" s="62"/>
      <c r="D48" s="63"/>
      <c r="E48" s="68"/>
      <c r="F48" s="83"/>
      <c r="G48" s="433"/>
      <c r="H48" s="144"/>
      <c r="I48" s="144"/>
      <c r="J48" s="144"/>
      <c r="K48" s="144"/>
      <c r="L48" s="144"/>
    </row>
    <row r="49" spans="1:12" s="65" customFormat="1" ht="9">
      <c r="A49" s="101">
        <v>33</v>
      </c>
      <c r="B49" s="62"/>
      <c r="C49" s="62"/>
      <c r="D49" s="434"/>
      <c r="E49" s="435"/>
      <c r="F49" s="436"/>
      <c r="G49" s="219"/>
      <c r="H49" s="641"/>
      <c r="I49" s="641"/>
      <c r="J49" s="641"/>
      <c r="K49" s="641"/>
      <c r="L49" s="144"/>
    </row>
    <row r="50" spans="1:12" s="65" customFormat="1" ht="8.25">
      <c r="A50" s="101">
        <v>34</v>
      </c>
      <c r="B50" s="62"/>
      <c r="C50" s="62"/>
      <c r="D50" s="63"/>
      <c r="E50" s="68"/>
      <c r="F50" s="83"/>
      <c r="G50" s="219"/>
      <c r="H50" s="144"/>
      <c r="I50" s="144"/>
      <c r="J50" s="144"/>
      <c r="K50" s="144"/>
      <c r="L50" s="144"/>
    </row>
    <row r="51" spans="1:12" s="65" customFormat="1" ht="9">
      <c r="A51" s="101">
        <v>35</v>
      </c>
      <c r="B51" s="62"/>
      <c r="C51" s="62"/>
      <c r="D51" s="434"/>
      <c r="E51" s="435"/>
      <c r="F51" s="436"/>
      <c r="G51" s="433"/>
      <c r="H51" s="205"/>
      <c r="I51" s="205"/>
      <c r="J51" s="205"/>
      <c r="K51" s="205"/>
      <c r="L51" s="144"/>
    </row>
    <row r="52" spans="1:12" s="65" customFormat="1" ht="9">
      <c r="A52" s="101">
        <v>36</v>
      </c>
      <c r="B52" s="62"/>
      <c r="C52" s="62"/>
      <c r="D52" s="63"/>
      <c r="E52" s="68"/>
      <c r="F52" s="170"/>
      <c r="G52" s="433"/>
      <c r="H52" s="642"/>
      <c r="I52" s="219"/>
      <c r="J52" s="219"/>
      <c r="K52" s="219"/>
      <c r="L52" s="219"/>
    </row>
    <row r="53" spans="1:12" s="65" customFormat="1" ht="8.25">
      <c r="A53" s="90">
        <v>37</v>
      </c>
      <c r="B53" s="62"/>
      <c r="C53" s="62"/>
      <c r="D53" s="63"/>
      <c r="E53" s="68"/>
      <c r="F53" s="83"/>
      <c r="G53" s="219"/>
      <c r="H53" s="144"/>
      <c r="I53" s="144"/>
      <c r="J53" s="144"/>
      <c r="K53" s="144"/>
      <c r="L53" s="144"/>
    </row>
    <row r="54" spans="1:12" s="65" customFormat="1" ht="8.25">
      <c r="A54" s="90">
        <v>38</v>
      </c>
      <c r="B54" s="62"/>
      <c r="C54" s="62"/>
      <c r="D54" s="63"/>
      <c r="E54" s="68"/>
      <c r="F54" s="83"/>
      <c r="G54" s="219"/>
      <c r="H54" s="144"/>
      <c r="I54" s="145"/>
      <c r="J54" s="145"/>
      <c r="K54" s="145"/>
      <c r="L54" s="145"/>
    </row>
    <row r="55" spans="1:12" s="65" customFormat="1" ht="8.25">
      <c r="A55" s="90">
        <v>39</v>
      </c>
      <c r="B55" s="62"/>
      <c r="C55" s="62"/>
      <c r="D55" s="63"/>
      <c r="E55" s="68"/>
      <c r="F55" s="83"/>
      <c r="G55" s="219"/>
      <c r="H55" s="144"/>
      <c r="I55" s="145"/>
      <c r="J55" s="145"/>
      <c r="K55" s="145"/>
      <c r="L55" s="145"/>
    </row>
    <row r="56" spans="1:12" s="65" customFormat="1" ht="8.25">
      <c r="A56" s="90">
        <v>40</v>
      </c>
      <c r="B56" s="62"/>
      <c r="C56" s="62"/>
      <c r="D56" s="63"/>
      <c r="E56" s="68"/>
      <c r="F56" s="83"/>
      <c r="G56" s="433"/>
      <c r="H56" s="144"/>
      <c r="I56" s="145"/>
      <c r="J56" s="145"/>
      <c r="K56" s="145"/>
      <c r="L56" s="145"/>
    </row>
    <row r="57" spans="1:12" s="65" customFormat="1" ht="8.25">
      <c r="A57" s="90">
        <v>41</v>
      </c>
      <c r="B57" s="62"/>
      <c r="C57" s="62"/>
      <c r="D57" s="63"/>
      <c r="E57" s="68"/>
      <c r="F57" s="83"/>
      <c r="G57" s="433"/>
      <c r="H57" s="144"/>
      <c r="I57" s="145"/>
      <c r="J57" s="145"/>
      <c r="K57" s="145"/>
      <c r="L57" s="145"/>
    </row>
    <row r="58" spans="1:12" s="65" customFormat="1" ht="8.25">
      <c r="A58" s="90">
        <v>42</v>
      </c>
      <c r="B58" s="62"/>
      <c r="C58" s="62"/>
      <c r="D58" s="63"/>
      <c r="E58" s="68"/>
      <c r="F58" s="83"/>
      <c r="G58" s="433"/>
      <c r="H58" s="144"/>
      <c r="I58" s="145"/>
      <c r="J58" s="145"/>
      <c r="K58" s="145"/>
      <c r="L58" s="145"/>
    </row>
    <row r="59" spans="1:12" s="65" customFormat="1" ht="8.25">
      <c r="A59" s="90">
        <v>43</v>
      </c>
      <c r="B59" s="437"/>
      <c r="C59" s="62"/>
      <c r="D59" s="63"/>
      <c r="E59" s="68"/>
      <c r="F59" s="83"/>
      <c r="G59" s="219"/>
      <c r="H59" s="144"/>
      <c r="I59" s="145"/>
      <c r="J59" s="145"/>
      <c r="K59" s="145"/>
      <c r="L59" s="145"/>
    </row>
    <row r="60" spans="1:12" s="65" customFormat="1" ht="8.25">
      <c r="A60" s="90">
        <v>44</v>
      </c>
      <c r="B60" s="62"/>
      <c r="C60" s="62"/>
      <c r="D60" s="63"/>
      <c r="E60" s="68"/>
      <c r="F60" s="83"/>
      <c r="G60" s="433"/>
      <c r="H60" s="144"/>
      <c r="I60" s="145"/>
      <c r="J60" s="145"/>
      <c r="K60" s="145"/>
      <c r="L60" s="145"/>
    </row>
    <row r="61" spans="1:12" s="65" customFormat="1" ht="8.25">
      <c r="A61" s="90">
        <v>45</v>
      </c>
      <c r="B61" s="62"/>
      <c r="C61" s="62"/>
      <c r="D61" s="63"/>
      <c r="E61" s="68"/>
      <c r="F61" s="83"/>
      <c r="G61" s="219"/>
      <c r="H61" s="144"/>
      <c r="I61" s="145"/>
      <c r="J61" s="145"/>
      <c r="K61" s="145"/>
      <c r="L61" s="145"/>
    </row>
    <row r="62" spans="1:12" s="65" customFormat="1" ht="8.25">
      <c r="A62" s="90">
        <v>46</v>
      </c>
      <c r="B62" s="62"/>
      <c r="C62" s="62"/>
      <c r="D62" s="63"/>
      <c r="E62" s="68"/>
      <c r="F62" s="83"/>
      <c r="G62" s="219"/>
      <c r="H62" s="144"/>
      <c r="I62" s="145"/>
      <c r="J62" s="145"/>
      <c r="K62" s="145"/>
      <c r="L62" s="145"/>
    </row>
    <row r="63" spans="1:12" s="65" customFormat="1" ht="8.25">
      <c r="A63" s="90">
        <v>47</v>
      </c>
      <c r="B63" s="62"/>
      <c r="C63" s="62"/>
      <c r="D63" s="63"/>
      <c r="E63" s="68"/>
      <c r="F63" s="83"/>
      <c r="G63" s="433"/>
      <c r="H63" s="144"/>
      <c r="I63" s="145"/>
      <c r="J63" s="145"/>
      <c r="K63" s="145"/>
      <c r="L63" s="145"/>
    </row>
    <row r="64" spans="1:12" s="65" customFormat="1" ht="8.25">
      <c r="A64" s="90">
        <v>48</v>
      </c>
      <c r="B64" s="62"/>
      <c r="C64" s="62"/>
      <c r="D64" s="63"/>
      <c r="E64" s="68"/>
      <c r="F64" s="83"/>
      <c r="G64" s="433"/>
      <c r="H64" s="144"/>
      <c r="I64" s="145"/>
      <c r="J64" s="145"/>
      <c r="K64" s="145"/>
      <c r="L64" s="145"/>
    </row>
    <row r="65" spans="1:12" s="65" customFormat="1" ht="8.25">
      <c r="A65" s="90">
        <v>49</v>
      </c>
      <c r="B65" s="62"/>
      <c r="C65" s="62"/>
      <c r="D65" s="63"/>
      <c r="E65" s="68"/>
      <c r="F65" s="83"/>
      <c r="G65" s="433"/>
      <c r="H65" s="144"/>
      <c r="I65" s="145"/>
      <c r="J65" s="145"/>
      <c r="K65" s="145"/>
      <c r="L65" s="145"/>
    </row>
    <row r="66" spans="1:8" ht="12.75">
      <c r="A66" s="26"/>
      <c r="B66" s="34"/>
      <c r="C66" s="62"/>
      <c r="D66" s="44"/>
      <c r="E66" s="59"/>
      <c r="F66" s="85"/>
      <c r="G66" s="207"/>
      <c r="H66" s="1"/>
    </row>
    <row r="67" spans="1:8" ht="12.75">
      <c r="A67" s="26"/>
      <c r="B67" s="34"/>
      <c r="C67" s="62"/>
      <c r="D67" s="44"/>
      <c r="E67" s="59"/>
      <c r="F67" s="85"/>
      <c r="G67" s="302"/>
      <c r="H67" s="1"/>
    </row>
    <row r="68" spans="1:7" ht="12.75">
      <c r="A68" s="4"/>
      <c r="B68" s="18"/>
      <c r="C68" s="95"/>
      <c r="D68" s="7"/>
      <c r="E68" s="140" t="s">
        <v>577</v>
      </c>
      <c r="F68" s="82">
        <f>SUM(F17:F67)</f>
        <v>177500</v>
      </c>
      <c r="G68" s="301"/>
    </row>
    <row r="69" spans="1:7" ht="12.75">
      <c r="A69" s="4"/>
      <c r="B69" s="18"/>
      <c r="C69" s="95"/>
      <c r="D69" s="7"/>
      <c r="E69" s="452" t="s">
        <v>597</v>
      </c>
      <c r="F69" s="320">
        <v>177500</v>
      </c>
      <c r="G69" s="225"/>
    </row>
    <row r="70" spans="1:7" ht="12.75">
      <c r="A70" s="1562" t="s">
        <v>608</v>
      </c>
      <c r="B70" s="1562"/>
      <c r="C70" s="1562"/>
      <c r="D70" s="1562"/>
      <c r="E70" s="1562"/>
      <c r="F70" s="1562"/>
      <c r="G70" s="20"/>
    </row>
    <row r="71" spans="1:7" ht="20.25" thickBot="1">
      <c r="A71" s="507">
        <v>1</v>
      </c>
      <c r="B71" s="254" t="s">
        <v>771</v>
      </c>
      <c r="C71" s="268" t="s">
        <v>775</v>
      </c>
      <c r="D71" s="256">
        <v>1839</v>
      </c>
      <c r="E71" s="588">
        <v>42795</v>
      </c>
      <c r="F71" s="258">
        <v>750</v>
      </c>
      <c r="G71" s="589">
        <f>SUM(F71)</f>
        <v>750</v>
      </c>
    </row>
    <row r="72" spans="1:8" ht="22.5">
      <c r="A72" s="586">
        <v>2</v>
      </c>
      <c r="B72" s="261" t="s">
        <v>799</v>
      </c>
      <c r="C72" s="261" t="s">
        <v>800</v>
      </c>
      <c r="D72" s="263">
        <v>677</v>
      </c>
      <c r="E72" s="580">
        <v>42800</v>
      </c>
      <c r="F72" s="587">
        <v>750</v>
      </c>
      <c r="G72" s="225"/>
      <c r="H72" s="1"/>
    </row>
    <row r="73" spans="1:8" ht="23.25" thickBot="1">
      <c r="A73" s="507">
        <v>3</v>
      </c>
      <c r="B73" s="254" t="s">
        <v>799</v>
      </c>
      <c r="C73" s="254" t="s">
        <v>800</v>
      </c>
      <c r="D73" s="256">
        <v>679</v>
      </c>
      <c r="E73" s="588">
        <v>42800</v>
      </c>
      <c r="F73" s="258">
        <v>750</v>
      </c>
      <c r="G73" s="589">
        <f>SUM(F72:F73)</f>
        <v>1500</v>
      </c>
      <c r="H73" s="1"/>
    </row>
    <row r="74" spans="1:8" ht="19.5">
      <c r="A74" s="586">
        <v>4</v>
      </c>
      <c r="B74" s="261" t="s">
        <v>813</v>
      </c>
      <c r="C74" s="524" t="s">
        <v>814</v>
      </c>
      <c r="D74" s="263">
        <v>70</v>
      </c>
      <c r="E74" s="580">
        <v>42810</v>
      </c>
      <c r="F74" s="587">
        <v>750</v>
      </c>
      <c r="G74" s="296"/>
      <c r="H74" s="1"/>
    </row>
    <row r="75" spans="1:11" ht="39.75" thickBot="1">
      <c r="A75" s="613">
        <v>5</v>
      </c>
      <c r="B75" s="254" t="s">
        <v>815</v>
      </c>
      <c r="C75" s="268" t="s">
        <v>816</v>
      </c>
      <c r="D75" s="269">
        <v>28507</v>
      </c>
      <c r="E75" s="588">
        <v>42810</v>
      </c>
      <c r="F75" s="258">
        <v>750</v>
      </c>
      <c r="G75" s="589">
        <f>SUM(F74:F75)</f>
        <v>1500</v>
      </c>
      <c r="H75" s="597"/>
      <c r="I75" s="597"/>
      <c r="J75" s="597"/>
      <c r="K75" s="597"/>
    </row>
    <row r="76" spans="1:11" ht="17.25" thickBot="1">
      <c r="A76" s="621">
        <v>6</v>
      </c>
      <c r="B76" s="273" t="s">
        <v>818</v>
      </c>
      <c r="C76" s="274" t="s">
        <v>819</v>
      </c>
      <c r="D76" s="521">
        <v>4358</v>
      </c>
      <c r="E76" s="601">
        <v>42811</v>
      </c>
      <c r="F76" s="523">
        <v>750</v>
      </c>
      <c r="G76" s="603">
        <f>SUM(F76)</f>
        <v>750</v>
      </c>
      <c r="H76" s="131"/>
      <c r="I76" s="131"/>
      <c r="J76" s="131"/>
      <c r="K76" s="131"/>
    </row>
    <row r="77" spans="1:11" ht="22.5">
      <c r="A77" s="612">
        <v>7</v>
      </c>
      <c r="B77" s="261" t="s">
        <v>850</v>
      </c>
      <c r="C77" s="262" t="s">
        <v>851</v>
      </c>
      <c r="D77" s="263">
        <v>549</v>
      </c>
      <c r="E77" s="580">
        <v>42815</v>
      </c>
      <c r="F77" s="587">
        <v>750</v>
      </c>
      <c r="G77" s="225"/>
      <c r="H77" s="131"/>
      <c r="I77" s="131"/>
      <c r="J77" s="131"/>
      <c r="K77" s="131"/>
    </row>
    <row r="78" spans="1:11" ht="23.25" thickBot="1">
      <c r="A78" s="613">
        <v>8</v>
      </c>
      <c r="B78" s="254" t="s">
        <v>850</v>
      </c>
      <c r="C78" s="255" t="s">
        <v>854</v>
      </c>
      <c r="D78" s="256">
        <v>548</v>
      </c>
      <c r="E78" s="588">
        <v>42815</v>
      </c>
      <c r="F78" s="258">
        <v>750</v>
      </c>
      <c r="G78" s="589">
        <f>SUM(F77:F78)</f>
        <v>1500</v>
      </c>
      <c r="H78" s="131"/>
      <c r="I78" s="131"/>
      <c r="J78" s="131"/>
      <c r="K78" s="131"/>
    </row>
    <row r="79" spans="1:11" ht="13.5" thickBot="1">
      <c r="A79" s="621">
        <v>9</v>
      </c>
      <c r="B79" s="654" t="s">
        <v>880</v>
      </c>
      <c r="C79" s="655" t="s">
        <v>881</v>
      </c>
      <c r="D79" s="621">
        <v>32688</v>
      </c>
      <c r="E79" s="601">
        <v>42822</v>
      </c>
      <c r="F79" s="656">
        <v>750</v>
      </c>
      <c r="G79" s="657">
        <f>SUM(F79)</f>
        <v>750</v>
      </c>
      <c r="H79" s="131"/>
      <c r="I79" s="131"/>
      <c r="J79" s="131"/>
      <c r="K79" s="131"/>
    </row>
    <row r="80" spans="1:11" ht="12.75">
      <c r="A80" s="612"/>
      <c r="B80" s="634"/>
      <c r="C80" s="650"/>
      <c r="D80" s="651"/>
      <c r="E80" s="652"/>
      <c r="F80" s="653"/>
      <c r="G80" s="408"/>
      <c r="H80" s="131"/>
      <c r="I80" s="131"/>
      <c r="J80" s="131"/>
      <c r="K80" s="131"/>
    </row>
    <row r="81" spans="1:11" s="440" customFormat="1" ht="8.25">
      <c r="A81" s="101"/>
      <c r="B81" s="62"/>
      <c r="C81" s="62"/>
      <c r="D81" s="63"/>
      <c r="E81" s="102"/>
      <c r="F81" s="169"/>
      <c r="G81" s="438"/>
      <c r="H81" s="439"/>
      <c r="I81" s="439"/>
      <c r="J81" s="439"/>
      <c r="K81" s="439"/>
    </row>
    <row r="82" spans="1:11" s="65" customFormat="1" ht="8.25">
      <c r="A82" s="101"/>
      <c r="B82" s="62"/>
      <c r="C82" s="62"/>
      <c r="D82" s="63"/>
      <c r="E82" s="102"/>
      <c r="F82" s="169"/>
      <c r="G82" s="441"/>
      <c r="H82" s="145"/>
      <c r="I82" s="145"/>
      <c r="J82" s="145"/>
      <c r="K82" s="145"/>
    </row>
    <row r="83" spans="1:11" s="65" customFormat="1" ht="8.25">
      <c r="A83" s="101"/>
      <c r="B83" s="62"/>
      <c r="C83" s="62"/>
      <c r="D83" s="63"/>
      <c r="E83" s="102"/>
      <c r="F83" s="169"/>
      <c r="G83" s="219"/>
      <c r="H83" s="145"/>
      <c r="I83" s="145"/>
      <c r="J83" s="145"/>
      <c r="K83" s="145"/>
    </row>
    <row r="84" spans="1:11" s="65" customFormat="1" ht="8.25">
      <c r="A84" s="101"/>
      <c r="B84" s="62"/>
      <c r="C84" s="62"/>
      <c r="D84" s="63"/>
      <c r="E84" s="102"/>
      <c r="F84" s="169"/>
      <c r="G84" s="219"/>
      <c r="H84" s="145"/>
      <c r="I84" s="145"/>
      <c r="J84" s="145"/>
      <c r="K84" s="145"/>
    </row>
    <row r="85" spans="1:11" s="65" customFormat="1" ht="8.25">
      <c r="A85" s="101"/>
      <c r="B85" s="62"/>
      <c r="C85" s="62"/>
      <c r="D85" s="63"/>
      <c r="E85" s="102"/>
      <c r="F85" s="169"/>
      <c r="G85" s="442"/>
      <c r="H85" s="145"/>
      <c r="I85" s="145"/>
      <c r="J85" s="145"/>
      <c r="K85" s="145"/>
    </row>
    <row r="86" spans="1:11" s="65" customFormat="1" ht="8.25">
      <c r="A86" s="101"/>
      <c r="B86" s="62"/>
      <c r="C86" s="62"/>
      <c r="D86" s="63"/>
      <c r="E86" s="102"/>
      <c r="F86" s="169"/>
      <c r="G86" s="219"/>
      <c r="H86" s="145"/>
      <c r="I86" s="145"/>
      <c r="J86" s="145"/>
      <c r="K86" s="145"/>
    </row>
    <row r="87" spans="1:11" s="65" customFormat="1" ht="8.25">
      <c r="A87" s="101"/>
      <c r="B87" s="62"/>
      <c r="C87" s="62"/>
      <c r="D87" s="63"/>
      <c r="E87" s="102"/>
      <c r="F87" s="169"/>
      <c r="G87" s="219"/>
      <c r="H87" s="145"/>
      <c r="I87" s="145"/>
      <c r="J87" s="145"/>
      <c r="K87" s="145"/>
    </row>
    <row r="88" spans="1:11" s="65" customFormat="1" ht="8.25">
      <c r="A88" s="101"/>
      <c r="B88" s="62"/>
      <c r="C88" s="62"/>
      <c r="D88" s="63"/>
      <c r="E88" s="102"/>
      <c r="F88" s="169"/>
      <c r="G88" s="219"/>
      <c r="H88" s="145"/>
      <c r="I88" s="145"/>
      <c r="J88" s="145"/>
      <c r="K88" s="145"/>
    </row>
    <row r="89" spans="1:11" s="65" customFormat="1" ht="8.25">
      <c r="A89" s="101"/>
      <c r="B89" s="62"/>
      <c r="C89" s="62"/>
      <c r="D89" s="63"/>
      <c r="E89" s="102"/>
      <c r="F89" s="169"/>
      <c r="G89" s="441"/>
      <c r="H89" s="145"/>
      <c r="I89" s="145"/>
      <c r="J89" s="145"/>
      <c r="K89" s="145"/>
    </row>
    <row r="90" spans="1:11" s="65" customFormat="1" ht="8.25">
      <c r="A90" s="101"/>
      <c r="B90" s="62"/>
      <c r="C90" s="62"/>
      <c r="D90" s="63"/>
      <c r="E90" s="102"/>
      <c r="F90" s="169"/>
      <c r="G90" s="219"/>
      <c r="H90" s="145"/>
      <c r="I90" s="145"/>
      <c r="J90" s="145"/>
      <c r="K90" s="145"/>
    </row>
    <row r="91" spans="1:11" s="65" customFormat="1" ht="8.25">
      <c r="A91" s="101"/>
      <c r="B91" s="62"/>
      <c r="C91" s="62"/>
      <c r="D91" s="63"/>
      <c r="E91" s="102"/>
      <c r="F91" s="169"/>
      <c r="G91" s="441"/>
      <c r="H91" s="145"/>
      <c r="I91" s="145"/>
      <c r="J91" s="145"/>
      <c r="K91" s="145"/>
    </row>
    <row r="92" spans="1:7" s="65" customFormat="1" ht="8.25">
      <c r="A92" s="90"/>
      <c r="B92" s="95"/>
      <c r="C92" s="95"/>
      <c r="D92" s="96"/>
      <c r="E92" s="99"/>
      <c r="F92" s="100"/>
      <c r="G92" s="303"/>
    </row>
    <row r="93" spans="1:7" s="65" customFormat="1" ht="8.25">
      <c r="A93" s="90"/>
      <c r="B93" s="95"/>
      <c r="C93" s="95"/>
      <c r="D93" s="96"/>
      <c r="E93" s="99"/>
      <c r="F93" s="100"/>
      <c r="G93" s="303"/>
    </row>
    <row r="94" spans="1:7" s="65" customFormat="1" ht="8.25">
      <c r="A94" s="90"/>
      <c r="B94" s="95"/>
      <c r="C94" s="95"/>
      <c r="D94" s="96"/>
      <c r="E94" s="99"/>
      <c r="F94" s="100"/>
      <c r="G94" s="303"/>
    </row>
    <row r="95" spans="1:7" s="65" customFormat="1" ht="8.25">
      <c r="A95" s="90"/>
      <c r="B95" s="95"/>
      <c r="C95" s="95"/>
      <c r="D95" s="96"/>
      <c r="E95" s="99"/>
      <c r="F95" s="100"/>
      <c r="G95" s="303"/>
    </row>
    <row r="96" spans="1:7" ht="12.75">
      <c r="A96" s="4"/>
      <c r="B96" s="18"/>
      <c r="C96" s="18"/>
      <c r="D96" s="7"/>
      <c r="E96" s="140" t="s">
        <v>577</v>
      </c>
      <c r="F96" s="82">
        <f>SUM(F71:F92)</f>
        <v>6750</v>
      </c>
      <c r="G96" s="296"/>
    </row>
    <row r="97" spans="1:7" ht="12.75">
      <c r="A97" s="4"/>
      <c r="B97" s="18"/>
      <c r="C97" s="18"/>
      <c r="D97" s="7"/>
      <c r="E97" s="323" t="s">
        <v>597</v>
      </c>
      <c r="F97" s="320">
        <v>6750</v>
      </c>
      <c r="G97" s="225"/>
    </row>
    <row r="98" spans="1:7" ht="12.75">
      <c r="A98" s="1562" t="s">
        <v>609</v>
      </c>
      <c r="B98" s="1562"/>
      <c r="C98" s="1562"/>
      <c r="D98" s="1562"/>
      <c r="E98" s="1562"/>
      <c r="F98" s="1562"/>
      <c r="G98" s="20"/>
    </row>
    <row r="99" spans="1:7" ht="25.5" thickBot="1">
      <c r="A99" s="253">
        <v>1</v>
      </c>
      <c r="B99" s="567" t="s">
        <v>867</v>
      </c>
      <c r="C99" s="646" t="s">
        <v>868</v>
      </c>
      <c r="D99" s="647">
        <v>654</v>
      </c>
      <c r="E99" s="648">
        <v>42818</v>
      </c>
      <c r="F99" s="649">
        <v>750</v>
      </c>
      <c r="G99" s="598">
        <f>SUM(F99)</f>
        <v>750</v>
      </c>
    </row>
    <row r="100" spans="1:7" ht="12.75">
      <c r="A100" s="260"/>
      <c r="B100" s="561"/>
      <c r="C100" s="561"/>
      <c r="D100" s="643"/>
      <c r="E100" s="644"/>
      <c r="F100" s="645"/>
      <c r="G100" s="20"/>
    </row>
    <row r="101" spans="1:8" ht="12.75">
      <c r="A101" s="26"/>
      <c r="B101" s="18"/>
      <c r="C101" s="18"/>
      <c r="D101" s="28"/>
      <c r="E101" s="140" t="s">
        <v>577</v>
      </c>
      <c r="F101" s="82">
        <f>SUM(F99:F100)</f>
        <v>750</v>
      </c>
      <c r="G101" s="296"/>
      <c r="H101" s="22"/>
    </row>
    <row r="102" spans="1:8" ht="12.75">
      <c r="A102" s="26"/>
      <c r="B102" s="18"/>
      <c r="C102" s="18"/>
      <c r="D102" s="28"/>
      <c r="E102" s="323" t="s">
        <v>597</v>
      </c>
      <c r="F102" s="320">
        <v>750</v>
      </c>
      <c r="G102" s="302"/>
      <c r="H102" s="22"/>
    </row>
    <row r="103" spans="1:7" ht="12.75">
      <c r="A103" s="1562" t="s">
        <v>610</v>
      </c>
      <c r="B103" s="1562"/>
      <c r="C103" s="1562"/>
      <c r="D103" s="1562"/>
      <c r="E103" s="1562"/>
      <c r="F103" s="1562"/>
      <c r="G103" s="20"/>
    </row>
    <row r="104" spans="1:11" ht="42" thickBot="1">
      <c r="A104" s="789">
        <v>1</v>
      </c>
      <c r="B104" s="790" t="s">
        <v>769</v>
      </c>
      <c r="C104" s="791" t="s">
        <v>770</v>
      </c>
      <c r="D104" s="792">
        <v>768</v>
      </c>
      <c r="E104" s="793">
        <v>42795</v>
      </c>
      <c r="F104" s="794">
        <v>750</v>
      </c>
      <c r="G104" s="589">
        <f>SUM(F104)</f>
        <v>750</v>
      </c>
      <c r="H104" s="1608" t="s">
        <v>1027</v>
      </c>
      <c r="I104" s="1609"/>
      <c r="J104" s="1609"/>
      <c r="K104" s="1610"/>
    </row>
    <row r="105" spans="1:7" ht="24.75">
      <c r="A105" s="288">
        <v>2</v>
      </c>
      <c r="B105" s="261" t="s">
        <v>777</v>
      </c>
      <c r="C105" s="262" t="s">
        <v>778</v>
      </c>
      <c r="D105" s="265">
        <v>201</v>
      </c>
      <c r="E105" s="590">
        <v>42796</v>
      </c>
      <c r="F105" s="267">
        <v>750</v>
      </c>
      <c r="G105" s="225"/>
    </row>
    <row r="106" spans="1:8" s="54" customFormat="1" ht="33">
      <c r="A106" s="51">
        <v>3</v>
      </c>
      <c r="B106" s="34" t="s">
        <v>779</v>
      </c>
      <c r="C106" s="62" t="s">
        <v>780</v>
      </c>
      <c r="D106" s="52">
        <v>240</v>
      </c>
      <c r="E106" s="179">
        <v>42795</v>
      </c>
      <c r="F106" s="180">
        <v>750</v>
      </c>
      <c r="G106" s="406"/>
      <c r="H106" s="53"/>
    </row>
    <row r="107" spans="1:7" s="54" customFormat="1" ht="17.25" thickBot="1">
      <c r="A107" s="594">
        <v>4</v>
      </c>
      <c r="B107" s="254" t="s">
        <v>781</v>
      </c>
      <c r="C107" s="255" t="s">
        <v>782</v>
      </c>
      <c r="D107" s="577">
        <v>4222</v>
      </c>
      <c r="E107" s="578">
        <v>42796</v>
      </c>
      <c r="F107" s="579">
        <v>750</v>
      </c>
      <c r="G107" s="595">
        <f>SUM(F105:F107)</f>
        <v>2250</v>
      </c>
    </row>
    <row r="108" spans="1:7" s="54" customFormat="1" ht="22.5">
      <c r="A108" s="592">
        <v>5</v>
      </c>
      <c r="B108" s="261" t="s">
        <v>802</v>
      </c>
      <c r="C108" s="524" t="s">
        <v>803</v>
      </c>
      <c r="D108" s="574">
        <v>67569</v>
      </c>
      <c r="E108" s="593">
        <v>42801</v>
      </c>
      <c r="F108" s="575">
        <v>750</v>
      </c>
      <c r="G108" s="406"/>
    </row>
    <row r="109" spans="1:8" s="54" customFormat="1" ht="20.25" thickBot="1">
      <c r="A109" s="594">
        <v>6</v>
      </c>
      <c r="B109" s="254" t="s">
        <v>807</v>
      </c>
      <c r="C109" s="268" t="s">
        <v>808</v>
      </c>
      <c r="D109" s="577">
        <v>1731</v>
      </c>
      <c r="E109" s="578">
        <v>42801</v>
      </c>
      <c r="F109" s="271">
        <v>750</v>
      </c>
      <c r="G109" s="598">
        <f>SUM(F108:F109)</f>
        <v>1500</v>
      </c>
      <c r="H109" s="22"/>
    </row>
    <row r="110" spans="1:7" s="55" customFormat="1" ht="20.25" thickBot="1">
      <c r="A110" s="604">
        <v>7</v>
      </c>
      <c r="B110" s="501" t="s">
        <v>810</v>
      </c>
      <c r="C110" s="499" t="s">
        <v>811</v>
      </c>
      <c r="D110" s="605">
        <v>6139</v>
      </c>
      <c r="E110" s="606">
        <v>42808</v>
      </c>
      <c r="F110" s="607">
        <v>750</v>
      </c>
      <c r="G110" s="608">
        <f>SUM(F110)</f>
        <v>750</v>
      </c>
    </row>
    <row r="111" spans="1:7" s="56" customFormat="1" ht="13.5" thickBot="1">
      <c r="A111" s="619">
        <v>8</v>
      </c>
      <c r="B111" s="501" t="s">
        <v>824</v>
      </c>
      <c r="C111" s="499" t="s">
        <v>825</v>
      </c>
      <c r="D111" s="605">
        <v>1340</v>
      </c>
      <c r="E111" s="606">
        <v>42811</v>
      </c>
      <c r="F111" s="607">
        <v>750</v>
      </c>
      <c r="G111" s="620">
        <f>SUM(F111)</f>
        <v>750</v>
      </c>
    </row>
    <row r="112" spans="1:7" s="54" customFormat="1" ht="33.75" thickBot="1">
      <c r="A112" s="628">
        <v>9</v>
      </c>
      <c r="B112" s="501" t="s">
        <v>832</v>
      </c>
      <c r="C112" s="274" t="s">
        <v>835</v>
      </c>
      <c r="D112" s="629">
        <v>49</v>
      </c>
      <c r="E112" s="630">
        <v>42814</v>
      </c>
      <c r="F112" s="631">
        <v>750</v>
      </c>
      <c r="G112" s="585">
        <f>SUM(F112)</f>
        <v>750</v>
      </c>
    </row>
    <row r="113" spans="1:7" s="54" customFormat="1" ht="24.75">
      <c r="A113" s="592">
        <v>10</v>
      </c>
      <c r="B113" s="261" t="s">
        <v>836</v>
      </c>
      <c r="C113" s="262" t="s">
        <v>849</v>
      </c>
      <c r="D113" s="574">
        <v>56</v>
      </c>
      <c r="E113" s="593">
        <v>42815</v>
      </c>
      <c r="F113" s="575">
        <v>750</v>
      </c>
      <c r="G113" s="401"/>
    </row>
    <row r="114" spans="1:7" s="22" customFormat="1" ht="17.25" thickBot="1">
      <c r="A114" s="289">
        <v>11</v>
      </c>
      <c r="B114" s="503" t="s">
        <v>855</v>
      </c>
      <c r="C114" s="255" t="s">
        <v>856</v>
      </c>
      <c r="D114" s="269">
        <v>2</v>
      </c>
      <c r="E114" s="591">
        <v>42815</v>
      </c>
      <c r="F114" s="271">
        <v>750</v>
      </c>
      <c r="G114" s="598">
        <f>SUM(F113:F114)</f>
        <v>1500</v>
      </c>
    </row>
    <row r="115" spans="1:7" s="22" customFormat="1" ht="33.75" thickBot="1">
      <c r="A115" s="290">
        <v>12</v>
      </c>
      <c r="B115" s="273" t="s">
        <v>857</v>
      </c>
      <c r="C115" s="274" t="s">
        <v>858</v>
      </c>
      <c r="D115" s="275">
        <v>1745</v>
      </c>
      <c r="E115" s="611">
        <v>42816</v>
      </c>
      <c r="F115" s="277">
        <v>750</v>
      </c>
      <c r="G115" s="608">
        <f aca="true" t="shared" si="0" ref="G115:G121">SUM(F115)</f>
        <v>750</v>
      </c>
    </row>
    <row r="116" spans="1:7" s="22" customFormat="1" ht="25.5" thickBot="1">
      <c r="A116" s="290">
        <v>13</v>
      </c>
      <c r="B116" s="273" t="s">
        <v>859</v>
      </c>
      <c r="C116" s="274" t="s">
        <v>860</v>
      </c>
      <c r="D116" s="275">
        <v>376</v>
      </c>
      <c r="E116" s="611">
        <v>42817</v>
      </c>
      <c r="F116" s="277">
        <v>750</v>
      </c>
      <c r="G116" s="608">
        <f t="shared" si="0"/>
        <v>750</v>
      </c>
    </row>
    <row r="117" spans="1:7" s="22" customFormat="1" ht="20.25" thickBot="1">
      <c r="A117" s="290">
        <v>14</v>
      </c>
      <c r="B117" s="499" t="s">
        <v>863</v>
      </c>
      <c r="C117" s="274" t="s">
        <v>864</v>
      </c>
      <c r="D117" s="275">
        <v>582</v>
      </c>
      <c r="E117" s="611">
        <v>42818</v>
      </c>
      <c r="F117" s="277">
        <v>750</v>
      </c>
      <c r="G117" s="608">
        <f t="shared" si="0"/>
        <v>750</v>
      </c>
    </row>
    <row r="118" spans="1:7" s="22" customFormat="1" ht="20.25" thickBot="1">
      <c r="A118" s="290">
        <v>15</v>
      </c>
      <c r="B118" s="499" t="s">
        <v>869</v>
      </c>
      <c r="C118" s="274" t="s">
        <v>877</v>
      </c>
      <c r="D118" s="275">
        <v>787980</v>
      </c>
      <c r="E118" s="611">
        <v>42821</v>
      </c>
      <c r="F118" s="277">
        <v>750</v>
      </c>
      <c r="G118" s="608">
        <f t="shared" si="0"/>
        <v>750</v>
      </c>
    </row>
    <row r="119" spans="1:7" s="22" customFormat="1" ht="13.5" thickBot="1">
      <c r="A119" s="290">
        <v>16</v>
      </c>
      <c r="B119" s="273" t="s">
        <v>880</v>
      </c>
      <c r="C119" s="274" t="s">
        <v>881</v>
      </c>
      <c r="D119" s="275">
        <v>32689</v>
      </c>
      <c r="E119" s="611">
        <v>42822</v>
      </c>
      <c r="F119" s="277">
        <v>750</v>
      </c>
      <c r="G119" s="608">
        <f t="shared" si="0"/>
        <v>750</v>
      </c>
    </row>
    <row r="120" spans="1:7" s="22" customFormat="1" ht="42" thickBot="1">
      <c r="A120" s="290">
        <v>17</v>
      </c>
      <c r="B120" s="273" t="s">
        <v>886</v>
      </c>
      <c r="C120" s="274" t="s">
        <v>887</v>
      </c>
      <c r="D120" s="275">
        <v>198</v>
      </c>
      <c r="E120" s="611">
        <v>42822</v>
      </c>
      <c r="F120" s="277">
        <v>750</v>
      </c>
      <c r="G120" s="608">
        <f t="shared" si="0"/>
        <v>750</v>
      </c>
    </row>
    <row r="121" spans="1:7" s="22" customFormat="1" ht="13.5" thickBot="1">
      <c r="A121" s="290">
        <v>18</v>
      </c>
      <c r="B121" s="552" t="s">
        <v>896</v>
      </c>
      <c r="C121" s="274" t="s">
        <v>897</v>
      </c>
      <c r="D121" s="275">
        <v>1432</v>
      </c>
      <c r="E121" s="611">
        <v>42824</v>
      </c>
      <c r="F121" s="277">
        <v>750</v>
      </c>
      <c r="G121" s="608">
        <f t="shared" si="0"/>
        <v>750</v>
      </c>
    </row>
    <row r="122" spans="1:7" s="25" customFormat="1" ht="11.25">
      <c r="A122" s="690"/>
      <c r="B122" s="634"/>
      <c r="C122" s="634"/>
      <c r="D122" s="634"/>
      <c r="E122" s="691"/>
      <c r="F122" s="692"/>
      <c r="G122" s="341"/>
    </row>
    <row r="123" spans="1:7" s="25" customFormat="1" ht="11.25">
      <c r="A123" s="409"/>
      <c r="B123" s="34"/>
      <c r="C123" s="34"/>
      <c r="D123" s="50"/>
      <c r="E123" s="693"/>
      <c r="F123" s="694"/>
      <c r="G123" s="341"/>
    </row>
    <row r="124" spans="1:7" s="65" customFormat="1" ht="8.25">
      <c r="A124" s="90"/>
      <c r="B124" s="95"/>
      <c r="C124" s="95"/>
      <c r="D124" s="96"/>
      <c r="E124" s="99"/>
      <c r="F124" s="103"/>
      <c r="G124" s="303"/>
    </row>
    <row r="125" spans="1:7" ht="12.75">
      <c r="A125" s="4"/>
      <c r="B125" s="19"/>
      <c r="C125" s="96"/>
      <c r="D125" s="7"/>
      <c r="E125" s="140" t="s">
        <v>577</v>
      </c>
      <c r="F125" s="82">
        <f>SUM(F104:F124)</f>
        <v>13500</v>
      </c>
      <c r="G125" s="296"/>
    </row>
    <row r="126" spans="1:7" ht="12.75">
      <c r="A126" s="4"/>
      <c r="B126" s="18"/>
      <c r="C126" s="18"/>
      <c r="D126" s="7"/>
      <c r="E126" s="323" t="s">
        <v>597</v>
      </c>
      <c r="F126" s="320">
        <v>13500</v>
      </c>
      <c r="G126" s="225"/>
    </row>
    <row r="127" spans="1:6" ht="12.75">
      <c r="A127" s="1"/>
      <c r="B127" s="8"/>
      <c r="C127" s="8"/>
      <c r="D127" s="6"/>
      <c r="E127" s="3"/>
      <c r="F127" s="86"/>
    </row>
    <row r="128" spans="1:6" ht="12.75">
      <c r="A128" s="1552"/>
      <c r="B128" s="1552"/>
      <c r="C128" s="1552"/>
      <c r="D128" s="20"/>
      <c r="E128" s="3"/>
      <c r="F128" s="86"/>
    </row>
    <row r="129" spans="1:6" ht="12.75">
      <c r="A129" s="1"/>
      <c r="B129" s="8"/>
      <c r="C129" s="8"/>
      <c r="D129" s="6"/>
      <c r="E129" s="3"/>
      <c r="F129" s="86"/>
    </row>
    <row r="130" spans="1:6" ht="12.75">
      <c r="A130" s="1553" t="s">
        <v>618</v>
      </c>
      <c r="B130" s="1553"/>
      <c r="C130" s="1553"/>
      <c r="D130" s="11"/>
      <c r="E130" s="3"/>
      <c r="F130" s="86" t="s">
        <v>619</v>
      </c>
    </row>
    <row r="131" spans="1:6" ht="12.75">
      <c r="A131" s="1"/>
      <c r="B131" s="8"/>
      <c r="C131" s="8"/>
      <c r="D131" s="6"/>
      <c r="E131" s="3"/>
      <c r="F131" s="86"/>
    </row>
    <row r="132" spans="1:6" ht="12.75">
      <c r="A132" s="1611" t="s">
        <v>574</v>
      </c>
      <c r="B132" s="1611"/>
      <c r="C132" s="1601" t="s">
        <v>575</v>
      </c>
      <c r="D132" s="1601"/>
      <c r="E132" s="1601"/>
      <c r="F132" s="1601"/>
    </row>
    <row r="133" spans="3:6" ht="12.75">
      <c r="C133" s="1601"/>
      <c r="D133" s="1601"/>
      <c r="E133" s="1601"/>
      <c r="F133" s="1601"/>
    </row>
    <row r="134" spans="3:6" ht="12.75">
      <c r="C134" s="1601"/>
      <c r="D134" s="1601"/>
      <c r="E134" s="1601"/>
      <c r="F134" s="1601"/>
    </row>
  </sheetData>
  <sheetProtection/>
  <mergeCells count="18">
    <mergeCell ref="H104:K104"/>
    <mergeCell ref="B6:E6"/>
    <mergeCell ref="A132:B132"/>
    <mergeCell ref="C132:F134"/>
    <mergeCell ref="A103:F103"/>
    <mergeCell ref="A128:C128"/>
    <mergeCell ref="A130:C130"/>
    <mergeCell ref="A98:F98"/>
    <mergeCell ref="A9:A15"/>
    <mergeCell ref="D9:D15"/>
    <mergeCell ref="E10:F14"/>
    <mergeCell ref="I35:K35"/>
    <mergeCell ref="A70:F70"/>
    <mergeCell ref="A16:F16"/>
    <mergeCell ref="B9:B15"/>
    <mergeCell ref="C9:C15"/>
    <mergeCell ref="E9:F9"/>
    <mergeCell ref="I33:K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0"/>
  <sheetViews>
    <sheetView zoomScale="145" zoomScaleNormal="145" zoomScalePageLayoutView="0" workbookViewId="0" topLeftCell="A117">
      <selection activeCell="I126" sqref="I126:K126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72" customWidth="1"/>
    <col min="4" max="4" width="9.125" style="2" customWidth="1"/>
    <col min="5" max="5" width="13.625" style="2" customWidth="1"/>
    <col min="6" max="6" width="18.375" style="77" bestFit="1" customWidth="1"/>
    <col min="7" max="7" width="14.125" style="0" customWidth="1"/>
  </cols>
  <sheetData>
    <row r="1" spans="1:6" ht="12.75">
      <c r="A1" s="1"/>
      <c r="B1" s="9"/>
      <c r="D1" s="5"/>
      <c r="F1" s="316" t="s">
        <v>598</v>
      </c>
    </row>
    <row r="2" spans="1:6" ht="12.75">
      <c r="A2" s="1"/>
      <c r="B2" s="9"/>
      <c r="D2" s="5"/>
      <c r="F2" s="77" t="s">
        <v>614</v>
      </c>
    </row>
    <row r="3" spans="1:6" ht="12.75">
      <c r="A3" s="1"/>
      <c r="B3" s="9"/>
      <c r="D3" s="5"/>
      <c r="E3" s="10"/>
      <c r="F3" s="77" t="s">
        <v>573</v>
      </c>
    </row>
    <row r="4" spans="1:6" ht="12.75">
      <c r="A4" s="1"/>
      <c r="B4" s="9"/>
      <c r="D4" s="5"/>
      <c r="F4" s="78"/>
    </row>
    <row r="5" spans="1:2" ht="12.75">
      <c r="A5" s="1"/>
      <c r="B5" s="20" t="s">
        <v>599</v>
      </c>
    </row>
    <row r="6" spans="1:6" ht="12.75">
      <c r="A6" s="1"/>
      <c r="B6" s="1540" t="s">
        <v>565</v>
      </c>
      <c r="C6" s="1540"/>
      <c r="D6" s="1540"/>
      <c r="E6" s="1540"/>
      <c r="F6" s="20"/>
    </row>
    <row r="7" spans="1:6" ht="12.75">
      <c r="A7" s="1"/>
      <c r="B7" s="9"/>
      <c r="D7" s="5"/>
      <c r="F7" s="78"/>
    </row>
    <row r="8" spans="1:6" ht="12.75">
      <c r="A8" s="1"/>
      <c r="B8" s="9"/>
      <c r="D8" s="5"/>
      <c r="F8" s="78"/>
    </row>
    <row r="9" spans="1:6" ht="12.75">
      <c r="A9" s="1559" t="s">
        <v>613</v>
      </c>
      <c r="B9" s="1554" t="s">
        <v>620</v>
      </c>
      <c r="C9" s="1583" t="s">
        <v>612</v>
      </c>
      <c r="D9" s="1558" t="s">
        <v>617</v>
      </c>
      <c r="E9" s="1615" t="s">
        <v>606</v>
      </c>
      <c r="F9" s="1616"/>
    </row>
    <row r="10" spans="1:6" ht="12.75">
      <c r="A10" s="1560"/>
      <c r="B10" s="1555"/>
      <c r="C10" s="1583"/>
      <c r="D10" s="1558"/>
      <c r="E10" s="1535" t="s">
        <v>611</v>
      </c>
      <c r="F10" s="1536"/>
    </row>
    <row r="11" spans="1:6" ht="12.75">
      <c r="A11" s="1560"/>
      <c r="B11" s="1555"/>
      <c r="C11" s="1583"/>
      <c r="D11" s="1558"/>
      <c r="E11" s="1537"/>
      <c r="F11" s="1538"/>
    </row>
    <row r="12" spans="1:6" ht="12.75">
      <c r="A12" s="1560"/>
      <c r="B12" s="1555"/>
      <c r="C12" s="1583"/>
      <c r="D12" s="1558"/>
      <c r="E12" s="1537"/>
      <c r="F12" s="1538"/>
    </row>
    <row r="13" spans="1:6" ht="12.75">
      <c r="A13" s="1560"/>
      <c r="B13" s="1555"/>
      <c r="C13" s="1583"/>
      <c r="D13" s="1558"/>
      <c r="E13" s="1537"/>
      <c r="F13" s="1538"/>
    </row>
    <row r="14" spans="1:6" ht="12.75">
      <c r="A14" s="1560"/>
      <c r="B14" s="1555"/>
      <c r="C14" s="1583"/>
      <c r="D14" s="1558"/>
      <c r="E14" s="1563"/>
      <c r="F14" s="1564"/>
    </row>
    <row r="15" spans="1:6" ht="12.75">
      <c r="A15" s="1561"/>
      <c r="B15" s="1556"/>
      <c r="C15" s="1583"/>
      <c r="D15" s="1558"/>
      <c r="E15" s="58" t="s">
        <v>615</v>
      </c>
      <c r="F15" s="79" t="s">
        <v>616</v>
      </c>
    </row>
    <row r="16" spans="1:6" ht="12.75">
      <c r="A16" s="1562" t="s">
        <v>607</v>
      </c>
      <c r="B16" s="1562"/>
      <c r="C16" s="1562"/>
      <c r="D16" s="1562"/>
      <c r="E16" s="1562"/>
      <c r="F16" s="1562"/>
    </row>
    <row r="17" spans="1:12" ht="25.5" thickBot="1">
      <c r="A17" s="253">
        <v>1</v>
      </c>
      <c r="B17" s="503" t="s">
        <v>621</v>
      </c>
      <c r="C17" s="745" t="s">
        <v>973</v>
      </c>
      <c r="D17" s="256">
        <v>68</v>
      </c>
      <c r="E17" s="588">
        <v>42852</v>
      </c>
      <c r="F17" s="258">
        <v>7500</v>
      </c>
      <c r="G17" s="259">
        <f>SUM(F17)</f>
        <v>7500</v>
      </c>
      <c r="H17" s="132"/>
      <c r="I17" s="131"/>
      <c r="J17" s="131"/>
      <c r="K17" s="131"/>
      <c r="L17" s="131"/>
    </row>
    <row r="18" spans="1:12" ht="25.5" thickBot="1">
      <c r="A18" s="500">
        <v>2</v>
      </c>
      <c r="B18" s="273" t="s">
        <v>983</v>
      </c>
      <c r="C18" s="755" t="s">
        <v>984</v>
      </c>
      <c r="D18" s="521">
        <v>52</v>
      </c>
      <c r="E18" s="601">
        <v>42857</v>
      </c>
      <c r="F18" s="523">
        <v>7500</v>
      </c>
      <c r="G18" s="291">
        <f>SUM(F18)</f>
        <v>7500</v>
      </c>
      <c r="H18" s="132"/>
      <c r="I18" s="132"/>
      <c r="J18" s="132"/>
      <c r="K18" s="132"/>
      <c r="L18" s="132"/>
    </row>
    <row r="19" spans="1:12" ht="23.25" thickBot="1">
      <c r="A19" s="500">
        <v>3</v>
      </c>
      <c r="B19" s="273" t="s">
        <v>987</v>
      </c>
      <c r="C19" s="755" t="s">
        <v>988</v>
      </c>
      <c r="D19" s="605">
        <v>133218</v>
      </c>
      <c r="E19" s="606">
        <v>42859</v>
      </c>
      <c r="F19" s="607">
        <v>7500</v>
      </c>
      <c r="G19" s="502">
        <f>SUM(F19)</f>
        <v>7500</v>
      </c>
      <c r="H19" s="132"/>
      <c r="I19" s="132"/>
      <c r="J19" s="132"/>
      <c r="K19" s="132"/>
      <c r="L19" s="132"/>
    </row>
    <row r="20" spans="1:12" ht="24.75">
      <c r="A20" s="260">
        <v>4</v>
      </c>
      <c r="B20" s="557" t="s">
        <v>990</v>
      </c>
      <c r="C20" s="744" t="s">
        <v>992</v>
      </c>
      <c r="D20" s="754">
        <v>14</v>
      </c>
      <c r="E20" s="723">
        <v>42865</v>
      </c>
      <c r="F20" s="267">
        <v>7500</v>
      </c>
      <c r="G20" s="142"/>
      <c r="H20" s="132"/>
      <c r="I20" s="132"/>
      <c r="J20" s="132"/>
      <c r="K20" s="132"/>
      <c r="L20" s="132"/>
    </row>
    <row r="21" spans="1:12" ht="25.5" thickBot="1">
      <c r="A21" s="253">
        <v>5</v>
      </c>
      <c r="B21" s="503" t="s">
        <v>993</v>
      </c>
      <c r="C21" s="745" t="s">
        <v>996</v>
      </c>
      <c r="D21" s="765">
        <v>122</v>
      </c>
      <c r="E21" s="591">
        <v>42865</v>
      </c>
      <c r="F21" s="733">
        <v>7500</v>
      </c>
      <c r="G21" s="272">
        <f>SUM(F20:F21)</f>
        <v>15000</v>
      </c>
      <c r="H21" s="132"/>
      <c r="I21" s="132"/>
      <c r="J21" s="132"/>
      <c r="K21" s="132"/>
      <c r="L21" s="132"/>
    </row>
    <row r="22" spans="1:12" ht="16.5">
      <c r="A22" s="260">
        <v>6</v>
      </c>
      <c r="B22" s="261" t="s">
        <v>621</v>
      </c>
      <c r="C22" s="744" t="s">
        <v>997</v>
      </c>
      <c r="D22" s="754">
        <v>85</v>
      </c>
      <c r="E22" s="723">
        <v>42866</v>
      </c>
      <c r="F22" s="728">
        <v>7500</v>
      </c>
      <c r="G22" s="427"/>
      <c r="H22" s="132"/>
      <c r="I22" s="132"/>
      <c r="J22" s="132"/>
      <c r="K22" s="132"/>
      <c r="L22" s="132"/>
    </row>
    <row r="23" spans="1:12" ht="24.75">
      <c r="A23" s="26">
        <v>7</v>
      </c>
      <c r="B23" s="89" t="s">
        <v>998</v>
      </c>
      <c r="C23" s="377" t="s">
        <v>999</v>
      </c>
      <c r="D23" s="39">
        <v>6529</v>
      </c>
      <c r="E23" s="60">
        <v>42866</v>
      </c>
      <c r="F23" s="80">
        <v>7500</v>
      </c>
      <c r="G23" s="427"/>
      <c r="H23" s="132"/>
      <c r="I23" s="132"/>
      <c r="J23" s="132"/>
      <c r="K23" s="132"/>
      <c r="L23" s="132"/>
    </row>
    <row r="24" spans="1:12" ht="33.75">
      <c r="A24" s="26">
        <v>8</v>
      </c>
      <c r="B24" s="34" t="s">
        <v>1000</v>
      </c>
      <c r="C24" s="377" t="s">
        <v>1001</v>
      </c>
      <c r="D24" s="39">
        <v>2791</v>
      </c>
      <c r="E24" s="60">
        <v>42866</v>
      </c>
      <c r="F24" s="80">
        <v>7500</v>
      </c>
      <c r="G24" s="160"/>
      <c r="H24" s="132"/>
      <c r="I24" s="132"/>
      <c r="J24" s="132"/>
      <c r="K24" s="132"/>
      <c r="L24" s="132"/>
    </row>
    <row r="25" spans="1:12" ht="25.5" thickBot="1">
      <c r="A25" s="253">
        <v>9</v>
      </c>
      <c r="B25" s="254" t="s">
        <v>1002</v>
      </c>
      <c r="C25" s="745" t="s">
        <v>1003</v>
      </c>
      <c r="D25" s="765">
        <v>171</v>
      </c>
      <c r="E25" s="732">
        <v>42866</v>
      </c>
      <c r="F25" s="733">
        <v>7500</v>
      </c>
      <c r="G25" s="766">
        <f>SUM(F22:F25)</f>
        <v>30000</v>
      </c>
      <c r="H25" s="132"/>
      <c r="I25" s="132"/>
      <c r="J25" s="132"/>
      <c r="K25" s="132"/>
      <c r="L25" s="132"/>
    </row>
    <row r="26" spans="1:12" ht="23.25" thickBot="1">
      <c r="A26" s="500">
        <v>10</v>
      </c>
      <c r="B26" s="273" t="s">
        <v>1006</v>
      </c>
      <c r="C26" s="768" t="s">
        <v>653</v>
      </c>
      <c r="D26" s="605">
        <v>16</v>
      </c>
      <c r="E26" s="606">
        <v>42867</v>
      </c>
      <c r="F26" s="607">
        <v>7500</v>
      </c>
      <c r="G26" s="502">
        <f>SUM(F26)</f>
        <v>7500</v>
      </c>
      <c r="H26" s="151"/>
      <c r="I26" s="151"/>
      <c r="J26" s="132"/>
      <c r="K26" s="132"/>
      <c r="L26" s="132"/>
    </row>
    <row r="27" spans="1:12" ht="12.75">
      <c r="A27" s="260">
        <v>11</v>
      </c>
      <c r="B27" s="261" t="s">
        <v>1007</v>
      </c>
      <c r="C27" s="769" t="s">
        <v>1008</v>
      </c>
      <c r="D27" s="767">
        <v>542</v>
      </c>
      <c r="E27" s="723">
        <v>42871</v>
      </c>
      <c r="F27" s="728">
        <v>7500</v>
      </c>
      <c r="G27" s="142"/>
      <c r="H27" s="151"/>
      <c r="I27" s="151"/>
      <c r="J27" s="132"/>
      <c r="K27" s="132"/>
      <c r="L27" s="132"/>
    </row>
    <row r="28" spans="1:12" ht="33.75" thickBot="1">
      <c r="A28" s="253">
        <v>12</v>
      </c>
      <c r="B28" s="503" t="s">
        <v>726</v>
      </c>
      <c r="C28" s="745" t="s">
        <v>1009</v>
      </c>
      <c r="D28" s="256">
        <v>3906</v>
      </c>
      <c r="E28" s="588">
        <v>42871</v>
      </c>
      <c r="F28" s="258">
        <v>7500</v>
      </c>
      <c r="G28" s="272">
        <f>SUM(F27:F28)</f>
        <v>15000</v>
      </c>
      <c r="H28" s="151"/>
      <c r="I28" s="151"/>
      <c r="J28" s="132"/>
      <c r="K28" s="132"/>
      <c r="L28" s="132"/>
    </row>
    <row r="29" spans="1:12" ht="12.75">
      <c r="A29" s="260">
        <v>13</v>
      </c>
      <c r="B29" s="261" t="s">
        <v>1014</v>
      </c>
      <c r="C29" s="744" t="s">
        <v>1015</v>
      </c>
      <c r="D29" s="263">
        <v>1218</v>
      </c>
      <c r="E29" s="580">
        <v>42872</v>
      </c>
      <c r="F29" s="587">
        <v>7500</v>
      </c>
      <c r="G29" s="142"/>
      <c r="H29" s="151"/>
      <c r="I29" s="151"/>
      <c r="J29" s="132"/>
      <c r="K29" s="132"/>
      <c r="L29" s="132"/>
    </row>
    <row r="30" spans="1:12" ht="20.25" thickBot="1">
      <c r="A30" s="253">
        <v>14</v>
      </c>
      <c r="B30" s="254" t="s">
        <v>1018</v>
      </c>
      <c r="C30" s="255" t="s">
        <v>1022</v>
      </c>
      <c r="D30" s="256">
        <v>109</v>
      </c>
      <c r="E30" s="588">
        <v>42867</v>
      </c>
      <c r="F30" s="505">
        <v>7500</v>
      </c>
      <c r="G30" s="272">
        <f>SUM(F29:F30)</f>
        <v>15000</v>
      </c>
      <c r="H30" s="834" t="s">
        <v>1020</v>
      </c>
      <c r="I30" s="151"/>
      <c r="J30" s="132"/>
      <c r="K30" s="132"/>
      <c r="L30" s="132"/>
    </row>
    <row r="31" spans="1:12" ht="22.5">
      <c r="A31" s="260">
        <v>15</v>
      </c>
      <c r="B31" s="261" t="s">
        <v>1031</v>
      </c>
      <c r="C31" s="262" t="s">
        <v>659</v>
      </c>
      <c r="D31" s="263">
        <v>129</v>
      </c>
      <c r="E31" s="580">
        <v>42874</v>
      </c>
      <c r="F31" s="587">
        <v>7500</v>
      </c>
      <c r="G31" s="151"/>
      <c r="H31" s="151"/>
      <c r="I31" s="151"/>
      <c r="J31" s="132"/>
      <c r="K31" s="132"/>
      <c r="L31" s="132"/>
    </row>
    <row r="32" spans="1:12" s="22" customFormat="1" ht="25.5" thickBot="1">
      <c r="A32" s="253">
        <v>16</v>
      </c>
      <c r="B32" s="798" t="s">
        <v>1032</v>
      </c>
      <c r="C32" s="255" t="s">
        <v>1033</v>
      </c>
      <c r="D32" s="269">
        <v>74</v>
      </c>
      <c r="E32" s="591">
        <v>42843</v>
      </c>
      <c r="F32" s="271">
        <v>7500</v>
      </c>
      <c r="G32" s="272">
        <f>SUM(F31:F32)</f>
        <v>15000</v>
      </c>
      <c r="H32" s="151"/>
      <c r="I32" s="151"/>
      <c r="J32" s="151"/>
      <c r="K32" s="151"/>
      <c r="L32" s="151"/>
    </row>
    <row r="33" spans="1:12" s="22" customFormat="1" ht="17.25" thickBot="1">
      <c r="A33" s="500">
        <v>17</v>
      </c>
      <c r="B33" s="501" t="s">
        <v>1051</v>
      </c>
      <c r="C33" s="274" t="s">
        <v>1052</v>
      </c>
      <c r="D33" s="275">
        <v>684</v>
      </c>
      <c r="E33" s="611">
        <v>42878</v>
      </c>
      <c r="F33" s="277">
        <v>7500</v>
      </c>
      <c r="G33" s="502">
        <f>SUM(F33)</f>
        <v>7500</v>
      </c>
      <c r="H33" s="151"/>
      <c r="I33" s="151"/>
      <c r="J33" s="151"/>
      <c r="K33" s="151"/>
      <c r="L33" s="151"/>
    </row>
    <row r="34" spans="1:12" s="796" customFormat="1" ht="13.5" thickBot="1">
      <c r="A34" s="500">
        <v>18</v>
      </c>
      <c r="B34" s="552" t="s">
        <v>1062</v>
      </c>
      <c r="C34" s="499">
        <v>46652158</v>
      </c>
      <c r="D34" s="275">
        <v>3371</v>
      </c>
      <c r="E34" s="611">
        <v>42880</v>
      </c>
      <c r="F34" s="277">
        <v>7500</v>
      </c>
      <c r="G34" s="608">
        <f>SUM(F34)</f>
        <v>7500</v>
      </c>
      <c r="H34" s="207"/>
      <c r="I34" s="207"/>
      <c r="J34" s="207"/>
      <c r="K34" s="207"/>
      <c r="L34" s="795"/>
    </row>
    <row r="35" spans="1:12" s="796" customFormat="1" ht="24.75" thickBot="1">
      <c r="A35" s="829">
        <v>19</v>
      </c>
      <c r="B35" s="501" t="s">
        <v>1064</v>
      </c>
      <c r="C35" s="499">
        <v>46000000</v>
      </c>
      <c r="D35" s="830">
        <v>25</v>
      </c>
      <c r="E35" s="831">
        <v>42881</v>
      </c>
      <c r="F35" s="832">
        <v>7500</v>
      </c>
      <c r="G35" s="502">
        <f>SUM(F35)</f>
        <v>7500</v>
      </c>
      <c r="H35" s="151"/>
      <c r="I35" s="151"/>
      <c r="J35" s="151"/>
      <c r="K35" s="151"/>
      <c r="L35" s="797"/>
    </row>
    <row r="36" spans="1:12" s="796" customFormat="1" ht="33">
      <c r="A36" s="820">
        <v>20</v>
      </c>
      <c r="B36" s="261" t="s">
        <v>1065</v>
      </c>
      <c r="C36" s="262" t="s">
        <v>1066</v>
      </c>
      <c r="D36" s="821">
        <v>93</v>
      </c>
      <c r="E36" s="814">
        <v>42884</v>
      </c>
      <c r="F36" s="822">
        <v>7500</v>
      </c>
      <c r="G36" s="151"/>
      <c r="H36" s="151"/>
      <c r="I36" s="151"/>
      <c r="J36" s="151"/>
      <c r="K36" s="151"/>
      <c r="L36" s="797"/>
    </row>
    <row r="37" spans="1:12" s="22" customFormat="1" ht="19.5">
      <c r="A37" s="26">
        <v>21</v>
      </c>
      <c r="B37" s="34" t="s">
        <v>1068</v>
      </c>
      <c r="C37" s="74" t="s">
        <v>1067</v>
      </c>
      <c r="D37" s="44">
        <v>989905</v>
      </c>
      <c r="E37" s="59">
        <v>42884</v>
      </c>
      <c r="F37" s="85">
        <v>7500</v>
      </c>
      <c r="G37" s="142"/>
      <c r="H37" s="151"/>
      <c r="I37" s="151"/>
      <c r="J37" s="151"/>
      <c r="K37" s="151"/>
      <c r="L37" s="151"/>
    </row>
    <row r="38" spans="1:12" s="22" customFormat="1" ht="17.25" thickBot="1">
      <c r="A38" s="789">
        <v>22</v>
      </c>
      <c r="B38" s="790" t="s">
        <v>621</v>
      </c>
      <c r="C38" s="791" t="s">
        <v>1069</v>
      </c>
      <c r="D38" s="792">
        <v>92</v>
      </c>
      <c r="E38" s="793">
        <v>42884</v>
      </c>
      <c r="F38" s="794">
        <v>7500</v>
      </c>
      <c r="G38" s="939">
        <f>SUM(F36:F38)</f>
        <v>22500</v>
      </c>
      <c r="H38" s="849" t="s">
        <v>8</v>
      </c>
      <c r="I38" s="1612" t="s">
        <v>202</v>
      </c>
      <c r="J38" s="1613"/>
      <c r="K38" s="1614"/>
      <c r="L38" s="151"/>
    </row>
    <row r="39" spans="1:12" s="22" customFormat="1" ht="22.5">
      <c r="A39" s="260">
        <v>23</v>
      </c>
      <c r="B39" s="261" t="s">
        <v>1078</v>
      </c>
      <c r="C39" s="262" t="s">
        <v>1079</v>
      </c>
      <c r="D39" s="265">
        <v>1564</v>
      </c>
      <c r="E39" s="590">
        <v>42885</v>
      </c>
      <c r="F39" s="267">
        <v>7500</v>
      </c>
      <c r="G39" s="142"/>
      <c r="H39" s="151"/>
      <c r="I39" s="151"/>
      <c r="J39" s="151"/>
      <c r="K39" s="151"/>
      <c r="L39" s="151"/>
    </row>
    <row r="40" spans="1:12" s="22" customFormat="1" ht="25.5" thickBot="1">
      <c r="A40" s="253">
        <v>24</v>
      </c>
      <c r="B40" s="254" t="s">
        <v>1080</v>
      </c>
      <c r="C40" s="255" t="s">
        <v>1083</v>
      </c>
      <c r="D40" s="269">
        <v>398</v>
      </c>
      <c r="E40" s="591">
        <v>42878</v>
      </c>
      <c r="F40" s="505">
        <v>7500</v>
      </c>
      <c r="G40" s="506">
        <f>SUM(F39:F40)</f>
        <v>15000</v>
      </c>
      <c r="H40" s="834" t="s">
        <v>1082</v>
      </c>
      <c r="I40" s="151"/>
      <c r="J40" s="151"/>
      <c r="K40" s="151"/>
      <c r="L40" s="151"/>
    </row>
    <row r="41" spans="1:12" s="22" customFormat="1" ht="12.75">
      <c r="A41" s="260">
        <v>25</v>
      </c>
      <c r="B41" s="261"/>
      <c r="C41" s="262"/>
      <c r="D41" s="265"/>
      <c r="E41" s="590"/>
      <c r="F41" s="267"/>
      <c r="G41" s="142"/>
      <c r="H41" s="151"/>
      <c r="I41" s="151"/>
      <c r="J41" s="151"/>
      <c r="K41" s="151"/>
      <c r="L41" s="151"/>
    </row>
    <row r="42" spans="1:12" s="23" customFormat="1" ht="12.75">
      <c r="A42" s="26">
        <v>26</v>
      </c>
      <c r="B42" s="34"/>
      <c r="C42" s="105"/>
      <c r="D42" s="39"/>
      <c r="E42" s="60"/>
      <c r="F42" s="80"/>
      <c r="G42" s="133"/>
      <c r="H42" s="133"/>
      <c r="I42" s="47"/>
      <c r="J42" s="47"/>
      <c r="K42" s="47"/>
      <c r="L42" s="47"/>
    </row>
    <row r="43" spans="1:12" s="65" customFormat="1" ht="8.25">
      <c r="A43" s="90">
        <v>27</v>
      </c>
      <c r="B43" s="62"/>
      <c r="C43" s="62"/>
      <c r="D43" s="63"/>
      <c r="E43" s="68"/>
      <c r="F43" s="83"/>
      <c r="G43" s="203"/>
      <c r="H43" s="144"/>
      <c r="I43" s="64"/>
      <c r="J43" s="64"/>
      <c r="K43" s="64"/>
      <c r="L43" s="64"/>
    </row>
    <row r="44" spans="1:12" s="65" customFormat="1" ht="8.25">
      <c r="A44" s="90">
        <v>28</v>
      </c>
      <c r="B44" s="62"/>
      <c r="C44" s="62"/>
      <c r="D44" s="63"/>
      <c r="E44" s="68"/>
      <c r="F44" s="83"/>
      <c r="G44" s="64"/>
      <c r="H44" s="64"/>
      <c r="I44" s="64"/>
      <c r="J44" s="64"/>
      <c r="K44" s="64"/>
      <c r="L44" s="64"/>
    </row>
    <row r="45" spans="1:12" s="65" customFormat="1" ht="9">
      <c r="A45" s="101">
        <v>29</v>
      </c>
      <c r="B45" s="62"/>
      <c r="C45" s="62"/>
      <c r="D45" s="63"/>
      <c r="E45" s="68"/>
      <c r="F45" s="83"/>
      <c r="G45" s="205"/>
      <c r="H45" s="205"/>
      <c r="I45" s="205"/>
      <c r="J45" s="64"/>
      <c r="K45" s="64"/>
      <c r="L45" s="64"/>
    </row>
    <row r="46" spans="1:12" s="65" customFormat="1" ht="8.25">
      <c r="A46" s="90">
        <v>30</v>
      </c>
      <c r="B46" s="62"/>
      <c r="C46" s="62"/>
      <c r="D46" s="63"/>
      <c r="E46" s="68"/>
      <c r="F46" s="83"/>
      <c r="G46" s="64"/>
      <c r="H46" s="64"/>
      <c r="I46" s="64"/>
      <c r="J46" s="64"/>
      <c r="K46" s="64"/>
      <c r="L46" s="64"/>
    </row>
    <row r="47" spans="1:12" s="65" customFormat="1" ht="8.25">
      <c r="A47" s="90">
        <v>31</v>
      </c>
      <c r="B47" s="62"/>
      <c r="C47" s="105"/>
      <c r="D47" s="63"/>
      <c r="E47" s="68"/>
      <c r="F47" s="83"/>
      <c r="G47" s="64"/>
      <c r="H47" s="64"/>
      <c r="I47" s="64"/>
      <c r="J47" s="64"/>
      <c r="K47" s="64"/>
      <c r="L47" s="64"/>
    </row>
    <row r="48" spans="1:12" s="65" customFormat="1" ht="8.25">
      <c r="A48" s="90">
        <v>32</v>
      </c>
      <c r="B48" s="62"/>
      <c r="C48" s="62"/>
      <c r="D48" s="63"/>
      <c r="E48" s="68"/>
      <c r="F48" s="83"/>
      <c r="G48" s="203"/>
      <c r="H48" s="64"/>
      <c r="I48" s="64"/>
      <c r="J48" s="64"/>
      <c r="K48" s="64"/>
      <c r="L48" s="64"/>
    </row>
    <row r="49" spans="1:12" s="65" customFormat="1" ht="8.25">
      <c r="A49" s="90">
        <v>33</v>
      </c>
      <c r="B49" s="62"/>
      <c r="C49" s="62"/>
      <c r="D49" s="63"/>
      <c r="E49" s="68"/>
      <c r="F49" s="83"/>
      <c r="G49" s="144"/>
      <c r="H49" s="64"/>
      <c r="I49" s="64"/>
      <c r="J49" s="64"/>
      <c r="K49" s="64"/>
      <c r="L49" s="64"/>
    </row>
    <row r="50" spans="1:12" s="65" customFormat="1" ht="8.25">
      <c r="A50" s="90">
        <v>34</v>
      </c>
      <c r="B50" s="62"/>
      <c r="C50" s="105"/>
      <c r="D50" s="63"/>
      <c r="E50" s="68"/>
      <c r="F50" s="83"/>
      <c r="G50" s="203"/>
      <c r="H50" s="64"/>
      <c r="I50" s="64"/>
      <c r="J50" s="64"/>
      <c r="K50" s="64"/>
      <c r="L50" s="64"/>
    </row>
    <row r="51" spans="1:12" s="65" customFormat="1" ht="8.25">
      <c r="A51" s="90">
        <v>35</v>
      </c>
      <c r="B51" s="62"/>
      <c r="C51" s="62"/>
      <c r="D51" s="63"/>
      <c r="E51" s="68"/>
      <c r="F51" s="83"/>
      <c r="G51" s="144"/>
      <c r="H51" s="64"/>
      <c r="I51" s="64"/>
      <c r="J51" s="64"/>
      <c r="K51" s="64"/>
      <c r="L51" s="64"/>
    </row>
    <row r="52" spans="1:12" s="65" customFormat="1" ht="8.25">
      <c r="A52" s="90">
        <v>36</v>
      </c>
      <c r="B52" s="62"/>
      <c r="C52" s="62"/>
      <c r="D52" s="63"/>
      <c r="E52" s="68"/>
      <c r="F52" s="83"/>
      <c r="G52" s="144"/>
      <c r="H52" s="64"/>
      <c r="I52" s="64"/>
      <c r="J52" s="64"/>
      <c r="K52" s="64"/>
      <c r="L52" s="64"/>
    </row>
    <row r="53" spans="1:12" s="65" customFormat="1" ht="8.25">
      <c r="A53" s="90">
        <v>37</v>
      </c>
      <c r="B53" s="62"/>
      <c r="C53" s="62"/>
      <c r="D53" s="63"/>
      <c r="E53" s="68"/>
      <c r="F53" s="83"/>
      <c r="G53" s="144"/>
      <c r="H53" s="64"/>
      <c r="I53" s="64"/>
      <c r="J53" s="64"/>
      <c r="K53" s="64"/>
      <c r="L53" s="64"/>
    </row>
    <row r="54" spans="1:12" s="65" customFormat="1" ht="8.25">
      <c r="A54" s="90">
        <v>38</v>
      </c>
      <c r="B54" s="62"/>
      <c r="C54" s="62"/>
      <c r="D54" s="63"/>
      <c r="E54" s="68"/>
      <c r="F54" s="83"/>
      <c r="G54" s="203"/>
      <c r="H54" s="64"/>
      <c r="I54" s="64"/>
      <c r="J54" s="64"/>
      <c r="K54" s="64"/>
      <c r="L54" s="64"/>
    </row>
    <row r="55" spans="1:12" s="65" customFormat="1" ht="8.25">
      <c r="A55" s="90">
        <v>39</v>
      </c>
      <c r="B55" s="62"/>
      <c r="C55" s="62"/>
      <c r="D55" s="63"/>
      <c r="E55" s="68"/>
      <c r="F55" s="83"/>
      <c r="G55" s="144"/>
      <c r="H55" s="64"/>
      <c r="I55" s="64"/>
      <c r="J55" s="64"/>
      <c r="K55" s="64"/>
      <c r="L55" s="64"/>
    </row>
    <row r="56" spans="1:12" s="65" customFormat="1" ht="8.25">
      <c r="A56" s="90">
        <v>40</v>
      </c>
      <c r="B56" s="62"/>
      <c r="C56" s="62"/>
      <c r="D56" s="63"/>
      <c r="E56" s="68"/>
      <c r="F56" s="83"/>
      <c r="G56" s="203"/>
      <c r="H56" s="64"/>
      <c r="I56" s="64"/>
      <c r="J56" s="64"/>
      <c r="K56" s="64"/>
      <c r="L56" s="64"/>
    </row>
    <row r="57" spans="1:12" s="65" customFormat="1" ht="8.25">
      <c r="A57" s="90">
        <v>41</v>
      </c>
      <c r="B57" s="62"/>
      <c r="C57" s="62"/>
      <c r="D57" s="63"/>
      <c r="E57" s="68"/>
      <c r="F57" s="83"/>
      <c r="G57" s="144"/>
      <c r="H57" s="64"/>
      <c r="I57" s="64"/>
      <c r="J57" s="64"/>
      <c r="K57" s="64"/>
      <c r="L57" s="64"/>
    </row>
    <row r="58" spans="1:12" s="65" customFormat="1" ht="8.25">
      <c r="A58" s="90">
        <v>42</v>
      </c>
      <c r="B58" s="62"/>
      <c r="C58" s="62"/>
      <c r="D58" s="63"/>
      <c r="E58" s="68"/>
      <c r="F58" s="83"/>
      <c r="G58" s="144"/>
      <c r="H58" s="64"/>
      <c r="I58" s="64"/>
      <c r="J58" s="64"/>
      <c r="K58" s="64"/>
      <c r="L58" s="64"/>
    </row>
    <row r="59" spans="1:12" s="65" customFormat="1" ht="8.25">
      <c r="A59" s="90">
        <v>43</v>
      </c>
      <c r="B59" s="62"/>
      <c r="C59" s="62"/>
      <c r="D59" s="63"/>
      <c r="E59" s="68"/>
      <c r="F59" s="83"/>
      <c r="G59" s="144"/>
      <c r="H59" s="64"/>
      <c r="I59" s="64"/>
      <c r="J59" s="64"/>
      <c r="K59" s="64"/>
      <c r="L59" s="64"/>
    </row>
    <row r="60" spans="1:12" s="65" customFormat="1" ht="8.25">
      <c r="A60" s="90">
        <v>44</v>
      </c>
      <c r="B60" s="62"/>
      <c r="C60" s="62"/>
      <c r="D60" s="63"/>
      <c r="E60" s="68"/>
      <c r="F60" s="83"/>
      <c r="G60" s="144"/>
      <c r="H60" s="64"/>
      <c r="I60" s="64"/>
      <c r="J60" s="64"/>
      <c r="K60" s="64"/>
      <c r="L60" s="64"/>
    </row>
    <row r="61" spans="1:12" s="65" customFormat="1" ht="8.25">
      <c r="A61" s="90">
        <v>45</v>
      </c>
      <c r="B61" s="62"/>
      <c r="C61" s="62"/>
      <c r="D61" s="63"/>
      <c r="E61" s="68"/>
      <c r="F61" s="83"/>
      <c r="G61" s="203"/>
      <c r="H61" s="64"/>
      <c r="I61" s="64"/>
      <c r="J61" s="64"/>
      <c r="K61" s="64"/>
      <c r="L61" s="64"/>
    </row>
    <row r="62" spans="1:12" s="65" customFormat="1" ht="8.25">
      <c r="A62" s="90">
        <v>46</v>
      </c>
      <c r="B62" s="62"/>
      <c r="C62" s="62"/>
      <c r="D62" s="63"/>
      <c r="E62" s="68"/>
      <c r="F62" s="83"/>
      <c r="G62" s="144"/>
      <c r="H62" s="64"/>
      <c r="I62" s="64"/>
      <c r="J62" s="64"/>
      <c r="K62" s="64"/>
      <c r="L62" s="64"/>
    </row>
    <row r="63" spans="1:12" s="65" customFormat="1" ht="8.25">
      <c r="A63" s="90">
        <v>47</v>
      </c>
      <c r="B63" s="62"/>
      <c r="C63" s="62"/>
      <c r="D63" s="63"/>
      <c r="E63" s="68"/>
      <c r="F63" s="83"/>
      <c r="G63" s="64"/>
      <c r="H63" s="64"/>
      <c r="I63" s="64"/>
      <c r="J63" s="64"/>
      <c r="K63" s="64"/>
      <c r="L63" s="64"/>
    </row>
    <row r="64" spans="1:12" s="65" customFormat="1" ht="8.25">
      <c r="A64" s="90">
        <v>48</v>
      </c>
      <c r="B64" s="66"/>
      <c r="C64" s="66"/>
      <c r="D64" s="67"/>
      <c r="E64" s="69"/>
      <c r="F64" s="84"/>
      <c r="G64" s="143"/>
      <c r="H64" s="64"/>
      <c r="I64" s="64"/>
      <c r="J64" s="64"/>
      <c r="K64" s="64"/>
      <c r="L64" s="64"/>
    </row>
    <row r="65" spans="1:12" s="65" customFormat="1" ht="8.25">
      <c r="A65" s="90">
        <v>49</v>
      </c>
      <c r="B65" s="66"/>
      <c r="C65" s="66"/>
      <c r="D65" s="67"/>
      <c r="E65" s="69"/>
      <c r="F65" s="84"/>
      <c r="G65" s="143"/>
      <c r="H65" s="64"/>
      <c r="I65" s="64"/>
      <c r="J65" s="64"/>
      <c r="K65" s="64"/>
      <c r="L65" s="64"/>
    </row>
    <row r="66" spans="1:12" s="65" customFormat="1" ht="8.25">
      <c r="A66" s="90">
        <v>50</v>
      </c>
      <c r="B66" s="66"/>
      <c r="C66" s="66"/>
      <c r="D66" s="67"/>
      <c r="E66" s="69"/>
      <c r="F66" s="84"/>
      <c r="G66" s="143"/>
      <c r="H66" s="64"/>
      <c r="I66" s="64"/>
      <c r="J66" s="64"/>
      <c r="K66" s="64"/>
      <c r="L66" s="64"/>
    </row>
    <row r="67" spans="1:12" s="65" customFormat="1" ht="9.75">
      <c r="A67" s="90"/>
      <c r="B67" s="62"/>
      <c r="C67" s="74"/>
      <c r="D67" s="63"/>
      <c r="E67" s="68"/>
      <c r="F67" s="83"/>
      <c r="G67" s="144"/>
      <c r="H67" s="64"/>
      <c r="I67" s="64"/>
      <c r="J67" s="64"/>
      <c r="K67" s="64"/>
      <c r="L67" s="64"/>
    </row>
    <row r="68" spans="1:12" ht="12.75">
      <c r="A68" s="4"/>
      <c r="B68" s="18"/>
      <c r="C68" s="75"/>
      <c r="D68" s="7"/>
      <c r="E68" s="318" t="s">
        <v>577</v>
      </c>
      <c r="F68" s="835">
        <f>SUM(F17:F67)</f>
        <v>180000</v>
      </c>
      <c r="G68" s="132"/>
      <c r="H68" s="1"/>
      <c r="I68" s="1"/>
      <c r="J68" s="1"/>
      <c r="K68" s="1"/>
      <c r="L68" s="1"/>
    </row>
    <row r="69" spans="1:12" ht="12.75">
      <c r="A69" s="4"/>
      <c r="B69" s="18"/>
      <c r="C69" s="75"/>
      <c r="D69" s="7"/>
      <c r="E69" s="209" t="s">
        <v>597</v>
      </c>
      <c r="F69" s="426">
        <v>180000</v>
      </c>
      <c r="G69" s="764"/>
      <c r="H69" s="1"/>
      <c r="I69" s="1"/>
      <c r="J69" s="1"/>
      <c r="K69" s="1"/>
      <c r="L69" s="1"/>
    </row>
    <row r="70" spans="1:7" ht="12.75">
      <c r="A70" s="1562" t="s">
        <v>608</v>
      </c>
      <c r="B70" s="1562"/>
      <c r="C70" s="1562"/>
      <c r="D70" s="1562"/>
      <c r="E70" s="1562"/>
      <c r="F70" s="1562"/>
      <c r="G70" s="1"/>
    </row>
    <row r="71" spans="1:11" ht="16.5">
      <c r="A71" s="4">
        <v>1</v>
      </c>
      <c r="B71" s="62" t="s">
        <v>974</v>
      </c>
      <c r="C71" s="62" t="s">
        <v>985</v>
      </c>
      <c r="D71" s="35">
        <v>929</v>
      </c>
      <c r="E71" s="57">
        <v>42857</v>
      </c>
      <c r="F71" s="82">
        <v>750</v>
      </c>
      <c r="G71" s="132"/>
      <c r="H71" s="131"/>
      <c r="I71" s="131"/>
      <c r="J71" s="131"/>
      <c r="K71" s="131"/>
    </row>
    <row r="72" spans="1:11" ht="16.5">
      <c r="A72" s="4">
        <v>2</v>
      </c>
      <c r="B72" s="62" t="s">
        <v>974</v>
      </c>
      <c r="C72" s="62" t="s">
        <v>985</v>
      </c>
      <c r="D72" s="35">
        <v>930</v>
      </c>
      <c r="E72" s="57">
        <v>42857</v>
      </c>
      <c r="F72" s="82">
        <v>750</v>
      </c>
      <c r="G72" s="132"/>
      <c r="H72" s="131"/>
      <c r="I72" s="131"/>
      <c r="J72" s="131"/>
      <c r="K72" s="131"/>
    </row>
    <row r="73" spans="1:11" ht="16.5">
      <c r="A73" s="4">
        <v>3</v>
      </c>
      <c r="B73" s="62" t="s">
        <v>974</v>
      </c>
      <c r="C73" s="62" t="s">
        <v>985</v>
      </c>
      <c r="D73" s="35">
        <v>931</v>
      </c>
      <c r="E73" s="57">
        <v>42857</v>
      </c>
      <c r="F73" s="82">
        <v>750</v>
      </c>
      <c r="G73" s="141"/>
      <c r="H73" s="132"/>
      <c r="I73" s="132"/>
      <c r="J73" s="132"/>
      <c r="K73" s="132"/>
    </row>
    <row r="74" spans="1:11" ht="16.5">
      <c r="A74" s="4">
        <v>4</v>
      </c>
      <c r="B74" s="62" t="s">
        <v>974</v>
      </c>
      <c r="C74" s="62" t="s">
        <v>985</v>
      </c>
      <c r="D74" s="35">
        <v>927</v>
      </c>
      <c r="E74" s="57">
        <v>42857</v>
      </c>
      <c r="F74" s="82">
        <v>750</v>
      </c>
      <c r="G74" s="141"/>
      <c r="H74" s="132"/>
      <c r="I74" s="132"/>
      <c r="J74" s="132"/>
      <c r="K74" s="132"/>
    </row>
    <row r="75" spans="1:11" ht="16.5">
      <c r="A75" s="4">
        <v>5</v>
      </c>
      <c r="B75" s="62" t="s">
        <v>974</v>
      </c>
      <c r="C75" s="62" t="s">
        <v>985</v>
      </c>
      <c r="D75" s="35">
        <v>926</v>
      </c>
      <c r="E75" s="57">
        <v>42857</v>
      </c>
      <c r="F75" s="82">
        <v>750</v>
      </c>
      <c r="G75" s="141"/>
      <c r="H75" s="132"/>
      <c r="I75" s="132"/>
      <c r="J75" s="132"/>
      <c r="K75" s="132"/>
    </row>
    <row r="76" spans="1:13" ht="16.5">
      <c r="A76" s="4">
        <v>6</v>
      </c>
      <c r="B76" s="62" t="s">
        <v>974</v>
      </c>
      <c r="C76" s="62" t="s">
        <v>985</v>
      </c>
      <c r="D76" s="35">
        <v>928</v>
      </c>
      <c r="E76" s="57">
        <v>42857</v>
      </c>
      <c r="F76" s="82">
        <v>750</v>
      </c>
      <c r="G76" s="141"/>
      <c r="H76" s="422"/>
      <c r="I76" s="325"/>
      <c r="J76" s="325"/>
      <c r="K76" s="325"/>
      <c r="L76" s="341"/>
      <c r="M76" s="1"/>
    </row>
    <row r="77" spans="1:12" s="22" customFormat="1" ht="17.25" thickBot="1">
      <c r="A77" s="253">
        <v>7</v>
      </c>
      <c r="B77" s="255" t="s">
        <v>974</v>
      </c>
      <c r="C77" s="255" t="s">
        <v>985</v>
      </c>
      <c r="D77" s="647">
        <v>925</v>
      </c>
      <c r="E77" s="588">
        <v>42857</v>
      </c>
      <c r="F77" s="258">
        <v>750</v>
      </c>
      <c r="G77" s="272">
        <f>SUM(F71:F77)</f>
        <v>5250</v>
      </c>
      <c r="H77" s="88"/>
      <c r="I77" s="88"/>
      <c r="J77" s="88"/>
      <c r="K77" s="88"/>
      <c r="L77" s="88"/>
    </row>
    <row r="78" spans="1:11" s="22" customFormat="1" ht="16.5">
      <c r="A78" s="260">
        <v>8</v>
      </c>
      <c r="B78" s="62" t="s">
        <v>974</v>
      </c>
      <c r="C78" s="705" t="s">
        <v>985</v>
      </c>
      <c r="D78" s="752">
        <v>981</v>
      </c>
      <c r="E78" s="753">
        <v>42860</v>
      </c>
      <c r="F78" s="267">
        <v>750</v>
      </c>
      <c r="G78" s="88"/>
      <c r="H78" s="88"/>
      <c r="I78" s="88"/>
      <c r="J78" s="88"/>
      <c r="K78" s="88"/>
    </row>
    <row r="79" spans="1:7" s="22" customFormat="1" ht="16.5">
      <c r="A79" s="26">
        <v>9</v>
      </c>
      <c r="B79" s="62" t="s">
        <v>974</v>
      </c>
      <c r="C79" s="95" t="s">
        <v>985</v>
      </c>
      <c r="D79" s="139">
        <v>978</v>
      </c>
      <c r="E79" s="417">
        <v>42860</v>
      </c>
      <c r="F79" s="85">
        <v>750</v>
      </c>
      <c r="G79" s="88"/>
    </row>
    <row r="80" spans="1:7" s="23" customFormat="1" ht="16.5">
      <c r="A80" s="26">
        <v>10</v>
      </c>
      <c r="B80" s="62" t="s">
        <v>974</v>
      </c>
      <c r="C80" s="95" t="s">
        <v>985</v>
      </c>
      <c r="D80" s="746">
        <v>979</v>
      </c>
      <c r="E80" s="420">
        <v>42860</v>
      </c>
      <c r="F80" s="419">
        <v>750</v>
      </c>
      <c r="G80" s="47"/>
    </row>
    <row r="81" spans="1:7" s="23" customFormat="1" ht="16.5">
      <c r="A81" s="31">
        <v>11</v>
      </c>
      <c r="B81" s="62" t="s">
        <v>974</v>
      </c>
      <c r="C81" s="95" t="s">
        <v>985</v>
      </c>
      <c r="D81" s="748">
        <v>980</v>
      </c>
      <c r="E81" s="749">
        <v>42860</v>
      </c>
      <c r="F81" s="750">
        <v>750</v>
      </c>
      <c r="G81" s="751"/>
    </row>
    <row r="82" spans="1:7" s="23" customFormat="1" ht="16.5">
      <c r="A82" s="31">
        <v>12</v>
      </c>
      <c r="B82" s="62" t="s">
        <v>974</v>
      </c>
      <c r="C82" s="95" t="s">
        <v>985</v>
      </c>
      <c r="D82" s="748">
        <v>977</v>
      </c>
      <c r="E82" s="749">
        <v>42860</v>
      </c>
      <c r="F82" s="750">
        <v>750</v>
      </c>
      <c r="G82" s="133"/>
    </row>
    <row r="83" spans="1:7" s="22" customFormat="1" ht="17.25" thickBot="1">
      <c r="A83" s="253">
        <v>13</v>
      </c>
      <c r="B83" s="255" t="s">
        <v>974</v>
      </c>
      <c r="C83" s="646" t="s">
        <v>985</v>
      </c>
      <c r="D83" s="647">
        <v>976</v>
      </c>
      <c r="E83" s="761">
        <v>42860</v>
      </c>
      <c r="F83" s="762">
        <v>750</v>
      </c>
      <c r="G83" s="763">
        <f>SUM(F78:F83)</f>
        <v>4500</v>
      </c>
    </row>
    <row r="84" spans="1:11" s="22" customFormat="1" ht="27" thickBot="1">
      <c r="A84" s="500">
        <v>14</v>
      </c>
      <c r="B84" s="784" t="s">
        <v>1024</v>
      </c>
      <c r="C84" s="716">
        <v>45942000</v>
      </c>
      <c r="D84" s="785">
        <v>868539</v>
      </c>
      <c r="E84" s="786">
        <v>42873</v>
      </c>
      <c r="F84" s="787">
        <v>750</v>
      </c>
      <c r="G84" s="788">
        <f>SUM(F84)</f>
        <v>750</v>
      </c>
      <c r="K84" s="88"/>
    </row>
    <row r="85" spans="1:7" s="22" customFormat="1" ht="24.75">
      <c r="A85" s="260">
        <v>15</v>
      </c>
      <c r="B85" s="561" t="s">
        <v>1040</v>
      </c>
      <c r="C85" s="705" t="s">
        <v>1048</v>
      </c>
      <c r="D85" s="752">
        <v>1735</v>
      </c>
      <c r="E85" s="759">
        <v>42879</v>
      </c>
      <c r="F85" s="760">
        <v>750</v>
      </c>
      <c r="G85" s="224"/>
    </row>
    <row r="86" spans="1:7" s="22" customFormat="1" ht="13.5" thickBot="1">
      <c r="A86" s="253">
        <v>16</v>
      </c>
      <c r="B86" s="818" t="s">
        <v>1049</v>
      </c>
      <c r="C86" s="646" t="s">
        <v>1050</v>
      </c>
      <c r="D86" s="647">
        <v>1</v>
      </c>
      <c r="E86" s="761">
        <v>42879</v>
      </c>
      <c r="F86" s="762">
        <v>750</v>
      </c>
      <c r="G86" s="763">
        <f>SUM(F85:F86)</f>
        <v>1500</v>
      </c>
    </row>
    <row r="87" spans="1:7" s="23" customFormat="1" ht="21" thickBot="1">
      <c r="A87" s="500">
        <v>17</v>
      </c>
      <c r="B87" s="716" t="s">
        <v>1063</v>
      </c>
      <c r="C87" s="716" t="s">
        <v>1061</v>
      </c>
      <c r="D87" s="825">
        <v>7805</v>
      </c>
      <c r="E87" s="826">
        <v>42879</v>
      </c>
      <c r="F87" s="827">
        <v>750</v>
      </c>
      <c r="G87" s="828">
        <f>SUM(F87)</f>
        <v>750</v>
      </c>
    </row>
    <row r="88" spans="1:7" s="23" customFormat="1" ht="12.75">
      <c r="A88" s="823">
        <v>18</v>
      </c>
      <c r="B88" s="824"/>
      <c r="C88" s="705"/>
      <c r="D88" s="815"/>
      <c r="E88" s="816"/>
      <c r="F88" s="817"/>
      <c r="G88" s="47"/>
    </row>
    <row r="89" spans="1:7" s="23" customFormat="1" ht="12.75">
      <c r="A89" s="31">
        <v>19</v>
      </c>
      <c r="B89" s="747"/>
      <c r="C89" s="819"/>
      <c r="D89" s="748"/>
      <c r="E89" s="749"/>
      <c r="F89" s="758"/>
      <c r="G89" s="47"/>
    </row>
    <row r="90" spans="1:7" s="65" customFormat="1" ht="8.25">
      <c r="A90" s="90">
        <v>20</v>
      </c>
      <c r="B90" s="95"/>
      <c r="C90" s="95"/>
      <c r="D90" s="96"/>
      <c r="E90" s="99"/>
      <c r="F90" s="100"/>
      <c r="G90" s="64"/>
    </row>
    <row r="91" spans="1:7" s="65" customFormat="1" ht="8.25">
      <c r="A91" s="90">
        <v>21</v>
      </c>
      <c r="B91" s="95"/>
      <c r="C91" s="95"/>
      <c r="D91" s="96"/>
      <c r="E91" s="99"/>
      <c r="F91" s="100"/>
      <c r="G91" s="64"/>
    </row>
    <row r="92" spans="1:7" s="65" customFormat="1" ht="8.25">
      <c r="A92" s="90"/>
      <c r="B92" s="95"/>
      <c r="C92" s="95"/>
      <c r="D92" s="96"/>
      <c r="E92" s="99"/>
      <c r="F92" s="100"/>
      <c r="G92" s="64"/>
    </row>
    <row r="93" spans="1:7" ht="12.75">
      <c r="A93" s="4"/>
      <c r="B93" s="18"/>
      <c r="C93" s="75"/>
      <c r="D93" s="7"/>
      <c r="E93" s="318" t="s">
        <v>577</v>
      </c>
      <c r="F93" s="835">
        <f>SUM(F71:F92)</f>
        <v>12750</v>
      </c>
      <c r="G93" s="132"/>
    </row>
    <row r="94" spans="1:7" ht="12.75">
      <c r="A94" s="4"/>
      <c r="B94" s="18"/>
      <c r="C94" s="75"/>
      <c r="D94" s="7"/>
      <c r="E94" s="209" t="s">
        <v>597</v>
      </c>
      <c r="F94" s="320">
        <v>12750</v>
      </c>
      <c r="G94" s="141"/>
    </row>
    <row r="95" spans="1:7" ht="12.75">
      <c r="A95" s="1562" t="s">
        <v>609</v>
      </c>
      <c r="B95" s="1562"/>
      <c r="C95" s="1562"/>
      <c r="D95" s="1562"/>
      <c r="E95" s="1562"/>
      <c r="F95" s="1562"/>
      <c r="G95" s="1"/>
    </row>
    <row r="96" spans="1:9" s="23" customFormat="1" ht="25.5" thickBot="1">
      <c r="A96" s="253">
        <v>1</v>
      </c>
      <c r="B96" s="254" t="s">
        <v>1070</v>
      </c>
      <c r="C96" s="255" t="s">
        <v>1077</v>
      </c>
      <c r="D96" s="833">
        <v>522</v>
      </c>
      <c r="E96" s="680">
        <v>42884</v>
      </c>
      <c r="F96" s="681">
        <v>750</v>
      </c>
      <c r="G96" s="556">
        <f>SUM(F96)</f>
        <v>750</v>
      </c>
      <c r="H96" s="133"/>
      <c r="I96" s="47"/>
    </row>
    <row r="97" spans="1:9" s="22" customFormat="1" ht="12.75">
      <c r="A97" s="260">
        <v>2</v>
      </c>
      <c r="B97" s="261"/>
      <c r="C97" s="262"/>
      <c r="D97" s="265"/>
      <c r="E97" s="590"/>
      <c r="F97" s="267"/>
      <c r="G97" s="151"/>
      <c r="H97" s="423"/>
      <c r="I97" s="88"/>
    </row>
    <row r="98" spans="1:9" s="23" customFormat="1" ht="12.75">
      <c r="A98" s="26">
        <v>3</v>
      </c>
      <c r="B98" s="34"/>
      <c r="C98" s="62"/>
      <c r="D98" s="70"/>
      <c r="E98" s="71"/>
      <c r="F98" s="81"/>
      <c r="G98" s="142"/>
      <c r="H98" s="423"/>
      <c r="I98" s="47"/>
    </row>
    <row r="99" spans="1:8" s="23" customFormat="1" ht="12.75">
      <c r="A99" s="31">
        <v>4</v>
      </c>
      <c r="B99" s="37"/>
      <c r="C99" s="424"/>
      <c r="D99" s="38"/>
      <c r="E99" s="348"/>
      <c r="F99" s="425"/>
      <c r="G99" s="160"/>
      <c r="H99" s="134"/>
    </row>
    <row r="100" spans="1:7" s="65" customFormat="1" ht="8.25">
      <c r="A100" s="90">
        <v>5</v>
      </c>
      <c r="B100" s="91"/>
      <c r="C100" s="91"/>
      <c r="D100" s="92"/>
      <c r="E100" s="93"/>
      <c r="F100" s="94"/>
      <c r="G100" s="167"/>
    </row>
    <row r="101" spans="1:7" s="65" customFormat="1" ht="8.25">
      <c r="A101" s="90">
        <v>6</v>
      </c>
      <c r="B101" s="95"/>
      <c r="C101" s="95"/>
      <c r="D101" s="96"/>
      <c r="E101" s="97"/>
      <c r="F101" s="98"/>
      <c r="G101" s="64"/>
    </row>
    <row r="102" spans="1:11" s="65" customFormat="1" ht="8.25">
      <c r="A102" s="90"/>
      <c r="B102" s="95"/>
      <c r="C102" s="95"/>
      <c r="D102" s="96"/>
      <c r="E102" s="97"/>
      <c r="F102" s="98"/>
      <c r="G102" s="64"/>
      <c r="H102" s="64"/>
      <c r="I102" s="64"/>
      <c r="J102" s="64"/>
      <c r="K102" s="64"/>
    </row>
    <row r="103" spans="1:11" ht="12.75">
      <c r="A103" s="26"/>
      <c r="B103" s="18"/>
      <c r="C103" s="75"/>
      <c r="D103" s="28"/>
      <c r="E103" s="318" t="s">
        <v>577</v>
      </c>
      <c r="F103" s="835">
        <f>SUM(F96:F102)</f>
        <v>750</v>
      </c>
      <c r="G103" s="1"/>
      <c r="H103" s="88"/>
      <c r="I103" s="1"/>
      <c r="J103" s="1"/>
      <c r="K103" s="1"/>
    </row>
    <row r="104" spans="1:11" ht="12.75">
      <c r="A104" s="26"/>
      <c r="B104" s="18"/>
      <c r="C104" s="75"/>
      <c r="D104" s="28"/>
      <c r="E104" s="220" t="s">
        <v>597</v>
      </c>
      <c r="F104" s="321">
        <v>750</v>
      </c>
      <c r="G104" s="142"/>
      <c r="H104" s="151"/>
      <c r="I104" s="132"/>
      <c r="J104" s="132"/>
      <c r="K104" s="132"/>
    </row>
    <row r="105" spans="1:11" ht="12.75">
      <c r="A105" s="1562" t="s">
        <v>610</v>
      </c>
      <c r="B105" s="1562"/>
      <c r="C105" s="1562"/>
      <c r="D105" s="1562"/>
      <c r="E105" s="1562"/>
      <c r="F105" s="1562"/>
      <c r="G105" s="132"/>
      <c r="H105" s="132"/>
      <c r="I105" s="132"/>
      <c r="J105" s="132"/>
      <c r="K105" s="132"/>
    </row>
    <row r="106" spans="1:12" ht="18.75" thickBot="1">
      <c r="A106" s="289">
        <v>1</v>
      </c>
      <c r="B106" s="1309" t="s">
        <v>986</v>
      </c>
      <c r="C106" s="268" t="s">
        <v>1041</v>
      </c>
      <c r="D106" s="269">
        <v>7923</v>
      </c>
      <c r="E106" s="591">
        <v>42858</v>
      </c>
      <c r="F106" s="271">
        <v>750</v>
      </c>
      <c r="G106" s="598">
        <f>SUM(F106)</f>
        <v>750</v>
      </c>
      <c r="H106" s="207"/>
      <c r="I106" s="207"/>
      <c r="J106" s="1617" t="s">
        <v>1042</v>
      </c>
      <c r="K106" s="1618"/>
      <c r="L106" s="1619"/>
    </row>
    <row r="107" spans="1:12" ht="25.5" thickBot="1">
      <c r="A107" s="290">
        <v>2</v>
      </c>
      <c r="B107" s="501" t="s">
        <v>726</v>
      </c>
      <c r="C107" s="274" t="s">
        <v>989</v>
      </c>
      <c r="D107" s="275">
        <v>3678</v>
      </c>
      <c r="E107" s="611">
        <v>42860</v>
      </c>
      <c r="F107" s="277">
        <v>750</v>
      </c>
      <c r="G107" s="502">
        <f>SUM(F107)</f>
        <v>750</v>
      </c>
      <c r="H107" s="151"/>
      <c r="I107" s="151"/>
      <c r="J107" s="151"/>
      <c r="K107" s="132"/>
      <c r="L107" s="131"/>
    </row>
    <row r="108" spans="1:12" ht="17.25" thickBot="1">
      <c r="A108" s="290">
        <v>3</v>
      </c>
      <c r="B108" s="273" t="s">
        <v>1005</v>
      </c>
      <c r="C108" s="274" t="s">
        <v>1013</v>
      </c>
      <c r="D108" s="275">
        <v>976460</v>
      </c>
      <c r="E108" s="611">
        <v>42867</v>
      </c>
      <c r="F108" s="277">
        <v>750</v>
      </c>
      <c r="G108" s="502">
        <f>SUM(F108)</f>
        <v>750</v>
      </c>
      <c r="H108" s="151"/>
      <c r="I108" s="151"/>
      <c r="J108" s="151"/>
      <c r="K108" s="132"/>
      <c r="L108" s="132"/>
    </row>
    <row r="109" spans="1:12" ht="19.5">
      <c r="A109" s="288">
        <v>4</v>
      </c>
      <c r="B109" s="524" t="s">
        <v>1010</v>
      </c>
      <c r="C109" s="262" t="s">
        <v>1011</v>
      </c>
      <c r="D109" s="775">
        <v>3493</v>
      </c>
      <c r="E109" s="776">
        <v>42871</v>
      </c>
      <c r="F109" s="777">
        <v>750</v>
      </c>
      <c r="G109" s="142"/>
      <c r="H109" s="151"/>
      <c r="I109" s="151"/>
      <c r="J109" s="151"/>
      <c r="K109" s="132"/>
      <c r="L109" s="132"/>
    </row>
    <row r="110" spans="1:12" ht="19.5">
      <c r="A110" s="42">
        <v>5</v>
      </c>
      <c r="B110" s="74" t="s">
        <v>1012</v>
      </c>
      <c r="C110" s="62" t="s">
        <v>1011</v>
      </c>
      <c r="D110" s="778">
        <v>3489</v>
      </c>
      <c r="E110" s="779">
        <v>42871</v>
      </c>
      <c r="F110" s="780">
        <v>750</v>
      </c>
      <c r="G110" s="142"/>
      <c r="H110" s="151"/>
      <c r="I110" s="151"/>
      <c r="J110" s="151"/>
      <c r="K110" s="132"/>
      <c r="L110" s="132"/>
    </row>
    <row r="111" spans="1:12" ht="19.5">
      <c r="A111" s="42">
        <v>6</v>
      </c>
      <c r="B111" s="74" t="s">
        <v>1012</v>
      </c>
      <c r="C111" s="771" t="s">
        <v>1011</v>
      </c>
      <c r="D111" s="778">
        <v>3487</v>
      </c>
      <c r="E111" s="779">
        <v>42871</v>
      </c>
      <c r="F111" s="780">
        <v>750</v>
      </c>
      <c r="G111" s="142"/>
      <c r="H111" s="151"/>
      <c r="I111" s="151"/>
      <c r="J111" s="151"/>
      <c r="K111" s="132"/>
      <c r="L111" s="132"/>
    </row>
    <row r="112" spans="1:12" ht="19.5">
      <c r="A112" s="42">
        <v>7</v>
      </c>
      <c r="B112" s="74" t="s">
        <v>1012</v>
      </c>
      <c r="C112" s="770" t="s">
        <v>1016</v>
      </c>
      <c r="D112" s="778">
        <v>3486</v>
      </c>
      <c r="E112" s="779">
        <v>42871</v>
      </c>
      <c r="F112" s="780">
        <v>750</v>
      </c>
      <c r="G112" s="151"/>
      <c r="H112" s="207"/>
      <c r="I112" s="207"/>
      <c r="J112" s="207"/>
      <c r="K112" s="296"/>
      <c r="L112" s="296"/>
    </row>
    <row r="113" spans="1:12" ht="19.5">
      <c r="A113" s="42">
        <v>8</v>
      </c>
      <c r="B113" s="74" t="s">
        <v>1012</v>
      </c>
      <c r="C113" s="771" t="s">
        <v>1011</v>
      </c>
      <c r="D113" s="778">
        <v>3490</v>
      </c>
      <c r="E113" s="779">
        <v>42871</v>
      </c>
      <c r="F113" s="780">
        <v>750</v>
      </c>
      <c r="G113" s="141"/>
      <c r="H113" s="132"/>
      <c r="I113" s="132"/>
      <c r="J113" s="132"/>
      <c r="K113" s="132"/>
      <c r="L113" s="132"/>
    </row>
    <row r="114" spans="1:12" ht="19.5">
      <c r="A114" s="42">
        <v>9</v>
      </c>
      <c r="B114" s="74" t="s">
        <v>1012</v>
      </c>
      <c r="C114" s="771" t="s">
        <v>1011</v>
      </c>
      <c r="D114" s="778">
        <v>3492</v>
      </c>
      <c r="E114" s="779">
        <v>42871</v>
      </c>
      <c r="F114" s="780">
        <v>750</v>
      </c>
      <c r="G114" s="141"/>
      <c r="H114" s="132"/>
      <c r="I114" s="132"/>
      <c r="J114" s="132"/>
      <c r="K114" s="132"/>
      <c r="L114" s="132"/>
    </row>
    <row r="115" spans="1:12" ht="19.5">
      <c r="A115" s="42">
        <v>10</v>
      </c>
      <c r="B115" s="74" t="s">
        <v>1012</v>
      </c>
      <c r="C115" s="771" t="s">
        <v>1011</v>
      </c>
      <c r="D115" s="778">
        <v>3485</v>
      </c>
      <c r="E115" s="779">
        <v>42871</v>
      </c>
      <c r="F115" s="780">
        <v>750</v>
      </c>
      <c r="G115" s="132"/>
      <c r="H115" s="132"/>
      <c r="I115" s="132"/>
      <c r="J115" s="132"/>
      <c r="K115" s="132"/>
      <c r="L115" s="132"/>
    </row>
    <row r="116" spans="1:12" s="22" customFormat="1" ht="19.5">
      <c r="A116" s="42">
        <v>11</v>
      </c>
      <c r="B116" s="74" t="s">
        <v>1012</v>
      </c>
      <c r="C116" s="771" t="s">
        <v>1011</v>
      </c>
      <c r="D116" s="778">
        <v>3501</v>
      </c>
      <c r="E116" s="779">
        <v>42871</v>
      </c>
      <c r="F116" s="780">
        <v>750</v>
      </c>
      <c r="G116" s="151"/>
      <c r="H116" s="151"/>
      <c r="I116" s="151"/>
      <c r="J116" s="151"/>
      <c r="K116" s="151"/>
      <c r="L116" s="151"/>
    </row>
    <row r="117" spans="1:12" s="23" customFormat="1" ht="19.5">
      <c r="A117" s="42">
        <v>12</v>
      </c>
      <c r="B117" s="74" t="s">
        <v>1012</v>
      </c>
      <c r="C117" s="62" t="s">
        <v>1017</v>
      </c>
      <c r="D117" s="778">
        <v>3491</v>
      </c>
      <c r="E117" s="779">
        <v>42871</v>
      </c>
      <c r="F117" s="780">
        <v>750</v>
      </c>
      <c r="G117" s="772"/>
      <c r="H117" s="772"/>
      <c r="I117" s="133"/>
      <c r="J117" s="133"/>
      <c r="K117" s="133"/>
      <c r="L117" s="133"/>
    </row>
    <row r="118" spans="1:12" s="23" customFormat="1" ht="20.25" thickBot="1">
      <c r="A118" s="773">
        <v>13</v>
      </c>
      <c r="B118" s="268" t="s">
        <v>1012</v>
      </c>
      <c r="C118" s="774" t="s">
        <v>1011</v>
      </c>
      <c r="D118" s="781">
        <v>3488</v>
      </c>
      <c r="E118" s="782">
        <v>42871</v>
      </c>
      <c r="F118" s="783">
        <v>750</v>
      </c>
      <c r="G118" s="766">
        <f>SUM(F109:F118)</f>
        <v>7500</v>
      </c>
      <c r="H118" s="133"/>
      <c r="I118" s="133"/>
      <c r="J118" s="133"/>
      <c r="K118" s="133"/>
      <c r="L118" s="134"/>
    </row>
    <row r="119" spans="1:12" s="23" customFormat="1" ht="19.5">
      <c r="A119" s="726">
        <v>14</v>
      </c>
      <c r="B119" s="524" t="s">
        <v>1025</v>
      </c>
      <c r="C119" s="262" t="s">
        <v>1023</v>
      </c>
      <c r="D119" s="754">
        <v>3876</v>
      </c>
      <c r="E119" s="723">
        <v>42873</v>
      </c>
      <c r="F119" s="728">
        <v>750</v>
      </c>
      <c r="G119" s="133"/>
      <c r="H119" s="133"/>
      <c r="I119" s="134"/>
      <c r="J119" s="134"/>
      <c r="K119" s="134"/>
      <c r="L119" s="134"/>
    </row>
    <row r="120" spans="1:12" s="23" customFormat="1" ht="20.25" thickBot="1">
      <c r="A120" s="773">
        <v>15</v>
      </c>
      <c r="B120" s="268" t="s">
        <v>1025</v>
      </c>
      <c r="C120" s="255" t="s">
        <v>1026</v>
      </c>
      <c r="D120" s="765">
        <v>3877</v>
      </c>
      <c r="E120" s="732">
        <v>42873</v>
      </c>
      <c r="F120" s="733">
        <v>750</v>
      </c>
      <c r="G120" s="766">
        <f>SUM(F119:F120)</f>
        <v>1500</v>
      </c>
      <c r="H120" s="133"/>
      <c r="I120" s="134"/>
      <c r="J120" s="134"/>
      <c r="K120" s="134"/>
      <c r="L120" s="134"/>
    </row>
    <row r="121" spans="1:12" s="23" customFormat="1" ht="17.25" thickBot="1">
      <c r="A121" s="736">
        <v>16</v>
      </c>
      <c r="B121" s="273" t="s">
        <v>1028</v>
      </c>
      <c r="C121" s="274" t="s">
        <v>1029</v>
      </c>
      <c r="D121" s="605">
        <v>331</v>
      </c>
      <c r="E121" s="606">
        <v>42874</v>
      </c>
      <c r="F121" s="607">
        <v>750</v>
      </c>
      <c r="G121" s="799">
        <f>SUM(F121)</f>
        <v>750</v>
      </c>
      <c r="H121" s="133"/>
      <c r="I121" s="133"/>
      <c r="J121" s="133"/>
      <c r="K121" s="134"/>
      <c r="L121" s="134"/>
    </row>
    <row r="122" spans="1:12" s="23" customFormat="1" ht="22.5">
      <c r="A122" s="726">
        <v>17</v>
      </c>
      <c r="B122" s="261" t="s">
        <v>632</v>
      </c>
      <c r="C122" s="262" t="s">
        <v>1034</v>
      </c>
      <c r="D122" s="754">
        <v>18064</v>
      </c>
      <c r="E122" s="723">
        <v>42878</v>
      </c>
      <c r="F122" s="267">
        <v>750</v>
      </c>
      <c r="G122" s="142"/>
      <c r="H122" s="133"/>
      <c r="I122" s="133"/>
      <c r="J122" s="133"/>
      <c r="K122" s="134"/>
      <c r="L122" s="134"/>
    </row>
    <row r="123" spans="1:12" s="23" customFormat="1" ht="22.5">
      <c r="A123" s="43">
        <v>18</v>
      </c>
      <c r="B123" s="34" t="s">
        <v>632</v>
      </c>
      <c r="C123" s="62" t="s">
        <v>1034</v>
      </c>
      <c r="D123" s="39">
        <v>18063</v>
      </c>
      <c r="E123" s="60">
        <v>42878</v>
      </c>
      <c r="F123" s="85">
        <v>750</v>
      </c>
      <c r="G123" s="142"/>
      <c r="H123" s="133"/>
      <c r="I123" s="133"/>
      <c r="J123" s="133"/>
      <c r="K123" s="134"/>
      <c r="L123" s="134"/>
    </row>
    <row r="124" spans="1:12" s="23" customFormat="1" ht="22.5">
      <c r="A124" s="43">
        <v>19</v>
      </c>
      <c r="B124" s="34" t="s">
        <v>632</v>
      </c>
      <c r="C124" s="62" t="s">
        <v>1034</v>
      </c>
      <c r="D124" s="362">
        <v>18062</v>
      </c>
      <c r="E124" s="60">
        <v>42878</v>
      </c>
      <c r="F124" s="85">
        <v>750</v>
      </c>
      <c r="G124" s="800"/>
      <c r="H124" s="133"/>
      <c r="I124" s="133"/>
      <c r="J124" s="133"/>
      <c r="K124" s="134"/>
      <c r="L124" s="134"/>
    </row>
    <row r="125" spans="1:12" s="23" customFormat="1" ht="17.25" thickBot="1">
      <c r="A125" s="773">
        <v>20</v>
      </c>
      <c r="B125" s="254" t="s">
        <v>1035</v>
      </c>
      <c r="C125" s="255" t="s">
        <v>1036</v>
      </c>
      <c r="D125" s="765">
        <v>519</v>
      </c>
      <c r="E125" s="801">
        <v>42878</v>
      </c>
      <c r="F125" s="802">
        <v>750</v>
      </c>
      <c r="G125" s="803">
        <f>SUM(F122:F125)</f>
        <v>3000</v>
      </c>
      <c r="H125" s="133"/>
      <c r="I125" s="133"/>
      <c r="J125" s="133"/>
      <c r="K125" s="134"/>
      <c r="L125" s="133"/>
    </row>
    <row r="126" spans="1:13" s="368" customFormat="1" ht="33.75" thickBot="1">
      <c r="A126" s="290">
        <v>21</v>
      </c>
      <c r="B126" s="810" t="s">
        <v>769</v>
      </c>
      <c r="C126" s="274" t="s">
        <v>1038</v>
      </c>
      <c r="D126" s="275">
        <v>146303</v>
      </c>
      <c r="E126" s="811">
        <v>42879</v>
      </c>
      <c r="F126" s="812">
        <v>-750</v>
      </c>
      <c r="G126" s="813">
        <f>SUM(F126)</f>
        <v>-750</v>
      </c>
      <c r="H126" s="806" t="s">
        <v>1037</v>
      </c>
      <c r="I126" s="1620" t="s">
        <v>1039</v>
      </c>
      <c r="J126" s="1621"/>
      <c r="K126" s="1622"/>
      <c r="L126" s="378"/>
      <c r="M126" s="538"/>
    </row>
    <row r="127" spans="1:12" s="329" customFormat="1" ht="12.75">
      <c r="A127" s="807">
        <v>22</v>
      </c>
      <c r="B127" s="836"/>
      <c r="C127" s="262"/>
      <c r="D127" s="767"/>
      <c r="E127" s="808"/>
      <c r="F127" s="809"/>
      <c r="G127" s="159"/>
      <c r="H127" s="158"/>
      <c r="I127" s="158"/>
      <c r="J127" s="158"/>
      <c r="K127" s="156"/>
      <c r="L127" s="158"/>
    </row>
    <row r="128" spans="1:12" s="23" customFormat="1" ht="12.75">
      <c r="A128" s="164">
        <v>23</v>
      </c>
      <c r="B128" s="837"/>
      <c r="C128" s="105"/>
      <c r="D128" s="39"/>
      <c r="E128" s="804"/>
      <c r="F128" s="805"/>
      <c r="G128" s="133"/>
      <c r="H128" s="133"/>
      <c r="I128" s="133"/>
      <c r="J128" s="133"/>
      <c r="K128" s="134"/>
      <c r="L128" s="134"/>
    </row>
    <row r="129" spans="1:8" s="23" customFormat="1" ht="12.75">
      <c r="A129" s="43">
        <v>24</v>
      </c>
      <c r="B129" s="838"/>
      <c r="C129" s="62"/>
      <c r="D129" s="39"/>
      <c r="E129" s="804"/>
      <c r="F129" s="805"/>
      <c r="G129" s="47"/>
      <c r="H129" s="47"/>
    </row>
    <row r="130" spans="1:8" s="23" customFormat="1" ht="12.75">
      <c r="A130" s="43">
        <v>25</v>
      </c>
      <c r="B130" s="838"/>
      <c r="C130" s="62"/>
      <c r="D130" s="39"/>
      <c r="E130" s="60"/>
      <c r="F130" s="80"/>
      <c r="G130" s="47"/>
      <c r="H130" s="47"/>
    </row>
    <row r="131" spans="1:8" s="65" customFormat="1" ht="8.25">
      <c r="A131" s="101"/>
      <c r="B131" s="62"/>
      <c r="C131" s="62"/>
      <c r="D131" s="63"/>
      <c r="E131" s="102"/>
      <c r="F131" s="103"/>
      <c r="G131" s="64"/>
      <c r="H131" s="64"/>
    </row>
    <row r="132" spans="1:7" s="65" customFormat="1" ht="8.25">
      <c r="A132" s="101"/>
      <c r="B132" s="62"/>
      <c r="C132" s="62"/>
      <c r="D132" s="63"/>
      <c r="E132" s="102"/>
      <c r="F132" s="103"/>
      <c r="G132" s="64"/>
    </row>
    <row r="133" spans="1:7" s="65" customFormat="1" ht="8.25">
      <c r="A133" s="101"/>
      <c r="B133" s="62"/>
      <c r="C133" s="62"/>
      <c r="D133" s="63"/>
      <c r="E133" s="102"/>
      <c r="F133" s="103"/>
      <c r="G133" s="64"/>
    </row>
    <row r="134" spans="1:7" s="65" customFormat="1" ht="8.25">
      <c r="A134" s="101"/>
      <c r="B134" s="62"/>
      <c r="C134" s="62"/>
      <c r="D134" s="63"/>
      <c r="E134" s="102"/>
      <c r="F134" s="103"/>
      <c r="G134" s="64"/>
    </row>
    <row r="135" spans="1:7" s="65" customFormat="1" ht="8.25">
      <c r="A135" s="101"/>
      <c r="B135" s="62"/>
      <c r="C135" s="62"/>
      <c r="D135" s="63"/>
      <c r="E135" s="102"/>
      <c r="F135" s="103"/>
      <c r="G135" s="64"/>
    </row>
    <row r="136" spans="1:7" s="65" customFormat="1" ht="8.25">
      <c r="A136" s="101"/>
      <c r="B136" s="62"/>
      <c r="C136" s="62"/>
      <c r="D136" s="63"/>
      <c r="E136" s="102"/>
      <c r="F136" s="103"/>
      <c r="G136" s="64"/>
    </row>
    <row r="137" spans="1:7" s="65" customFormat="1" ht="8.25">
      <c r="A137" s="101"/>
      <c r="B137" s="62"/>
      <c r="C137" s="62"/>
      <c r="D137" s="63"/>
      <c r="E137" s="102"/>
      <c r="F137" s="103"/>
      <c r="G137" s="64"/>
    </row>
    <row r="138" spans="1:7" s="65" customFormat="1" ht="8.25">
      <c r="A138" s="101"/>
      <c r="B138" s="62"/>
      <c r="C138" s="62"/>
      <c r="D138" s="63"/>
      <c r="E138" s="102"/>
      <c r="F138" s="103"/>
      <c r="G138" s="64"/>
    </row>
    <row r="139" spans="1:7" s="65" customFormat="1" ht="8.25">
      <c r="A139" s="101"/>
      <c r="B139" s="62"/>
      <c r="C139" s="62"/>
      <c r="D139" s="63"/>
      <c r="E139" s="102"/>
      <c r="F139" s="103"/>
      <c r="G139" s="64"/>
    </row>
    <row r="140" spans="1:7" s="65" customFormat="1" ht="8.25">
      <c r="A140" s="101"/>
      <c r="B140" s="62"/>
      <c r="C140" s="62"/>
      <c r="D140" s="63"/>
      <c r="E140" s="102"/>
      <c r="F140" s="103"/>
      <c r="G140" s="64"/>
    </row>
    <row r="141" spans="1:7" ht="12.75">
      <c r="A141" s="153"/>
      <c r="B141" s="50"/>
      <c r="C141" s="168"/>
      <c r="D141" s="35"/>
      <c r="E141" s="318" t="s">
        <v>577</v>
      </c>
      <c r="F141" s="835">
        <f>SUM(F106:F140)</f>
        <v>14250</v>
      </c>
      <c r="G141" s="132"/>
    </row>
    <row r="142" spans="1:7" ht="12.75">
      <c r="A142" s="153"/>
      <c r="B142" s="34"/>
      <c r="C142" s="74"/>
      <c r="D142" s="35"/>
      <c r="E142" s="209" t="s">
        <v>597</v>
      </c>
      <c r="F142" s="320">
        <v>14250</v>
      </c>
      <c r="G142" s="141"/>
    </row>
    <row r="143" spans="1:7" ht="12.75">
      <c r="A143" s="1"/>
      <c r="B143" s="8"/>
      <c r="C143" s="76"/>
      <c r="D143" s="6"/>
      <c r="E143" s="148"/>
      <c r="F143" s="166"/>
      <c r="G143" s="132"/>
    </row>
    <row r="144" spans="1:7" ht="12.75">
      <c r="A144" s="1552"/>
      <c r="B144" s="1552"/>
      <c r="C144" s="1552"/>
      <c r="D144" s="3"/>
      <c r="E144" s="3"/>
      <c r="F144" s="86"/>
      <c r="G144" s="1"/>
    </row>
    <row r="145" spans="1:6" ht="12.75">
      <c r="A145" s="1"/>
      <c r="B145" s="8"/>
      <c r="C145" s="76"/>
      <c r="D145" s="6"/>
      <c r="E145" s="3"/>
      <c r="F145" s="86"/>
    </row>
    <row r="146" spans="1:6" ht="12.75">
      <c r="A146" s="1553" t="s">
        <v>618</v>
      </c>
      <c r="B146" s="1553"/>
      <c r="C146" s="1553"/>
      <c r="D146" s="6"/>
      <c r="E146" s="3"/>
      <c r="F146" s="86" t="s">
        <v>619</v>
      </c>
    </row>
    <row r="147" spans="1:6" ht="12.75">
      <c r="A147" s="1"/>
      <c r="B147" s="8"/>
      <c r="C147" s="76"/>
      <c r="D147" s="6"/>
      <c r="E147" s="3"/>
      <c r="F147" s="86"/>
    </row>
    <row r="148" spans="1:6" s="182" customFormat="1" ht="12.75">
      <c r="A148" s="1541" t="s">
        <v>574</v>
      </c>
      <c r="B148" s="1541"/>
      <c r="C148" s="1601" t="s">
        <v>575</v>
      </c>
      <c r="D148" s="1601"/>
      <c r="E148" s="1601"/>
      <c r="F148" s="1601"/>
    </row>
    <row r="149" spans="3:6" ht="12.75">
      <c r="C149" s="1601"/>
      <c r="D149" s="1601"/>
      <c r="E149" s="1601"/>
      <c r="F149" s="1601"/>
    </row>
    <row r="150" spans="3:6" ht="12.75">
      <c r="C150" s="1601"/>
      <c r="D150" s="1601"/>
      <c r="E150" s="1601"/>
      <c r="F150" s="1601"/>
    </row>
  </sheetData>
  <sheetProtection/>
  <mergeCells count="18">
    <mergeCell ref="J106:L106"/>
    <mergeCell ref="I126:K126"/>
    <mergeCell ref="B6:E6"/>
    <mergeCell ref="A148:B148"/>
    <mergeCell ref="C148:F150"/>
    <mergeCell ref="A146:C146"/>
    <mergeCell ref="A144:C144"/>
    <mergeCell ref="A95:F95"/>
    <mergeCell ref="A9:A15"/>
    <mergeCell ref="B9:B15"/>
    <mergeCell ref="C9:C15"/>
    <mergeCell ref="I38:K38"/>
    <mergeCell ref="D9:D15"/>
    <mergeCell ref="A105:F105"/>
    <mergeCell ref="E9:F9"/>
    <mergeCell ref="E10:F14"/>
    <mergeCell ref="A16:F16"/>
    <mergeCell ref="A70:F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2"/>
  <sheetViews>
    <sheetView zoomScale="115" zoomScaleNormal="115" zoomScalePageLayoutView="0" workbookViewId="0" topLeftCell="A1">
      <selection activeCell="A69" sqref="A69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7.75390625" style="25" customWidth="1"/>
    <col min="5" max="5" width="16.75390625" style="77" customWidth="1"/>
    <col min="6" max="6" width="18.375" style="0" bestFit="1" customWidth="1"/>
    <col min="7" max="7" width="16.625" style="0" bestFit="1" customWidth="1"/>
    <col min="8" max="8" width="9.25390625" style="0" customWidth="1"/>
    <col min="10" max="10" width="8.25390625" style="0" customWidth="1"/>
  </cols>
  <sheetData>
    <row r="1" spans="1:6" ht="12.75">
      <c r="A1" s="1"/>
      <c r="B1" s="9"/>
      <c r="C1" s="9"/>
      <c r="D1" s="5"/>
      <c r="F1" t="s">
        <v>598</v>
      </c>
    </row>
    <row r="2" spans="1:6" ht="12.75">
      <c r="A2" s="1"/>
      <c r="B2" s="9"/>
      <c r="C2" s="9"/>
      <c r="D2" s="5"/>
      <c r="F2" t="s">
        <v>614</v>
      </c>
    </row>
    <row r="3" spans="1:6" ht="12.75">
      <c r="A3" s="1"/>
      <c r="B3" s="9"/>
      <c r="C3" s="9"/>
      <c r="D3" s="5"/>
      <c r="F3" t="s">
        <v>573</v>
      </c>
    </row>
    <row r="4" spans="1:6" ht="12.75">
      <c r="A4" s="1"/>
      <c r="B4" s="9"/>
      <c r="C4" s="9"/>
      <c r="D4" s="5"/>
      <c r="F4" s="12"/>
    </row>
    <row r="5" spans="1:6" ht="12.75">
      <c r="A5" s="1"/>
      <c r="B5" s="20" t="s">
        <v>599</v>
      </c>
      <c r="C5" s="21"/>
      <c r="D5" s="10"/>
      <c r="F5" s="10"/>
    </row>
    <row r="6" spans="1:6" ht="12.75">
      <c r="A6" s="1"/>
      <c r="B6" s="1540" t="s">
        <v>566</v>
      </c>
      <c r="C6" s="1540"/>
      <c r="D6" s="1540"/>
      <c r="E6" s="1540"/>
      <c r="F6" s="10"/>
    </row>
    <row r="7" spans="1:6" ht="12.75">
      <c r="A7" s="1"/>
      <c r="B7" s="9"/>
      <c r="C7" s="9"/>
      <c r="D7" s="5"/>
      <c r="F7" s="12"/>
    </row>
    <row r="8" spans="1:6" ht="12.75">
      <c r="A8" s="1"/>
      <c r="B8" s="9"/>
      <c r="C8" s="9"/>
      <c r="D8" s="5"/>
      <c r="F8" s="12"/>
    </row>
    <row r="9" spans="1:6" ht="12.75">
      <c r="A9" s="1559" t="s">
        <v>613</v>
      </c>
      <c r="B9" s="1554" t="s">
        <v>620</v>
      </c>
      <c r="C9" s="1606" t="s">
        <v>612</v>
      </c>
      <c r="D9" s="1558" t="s">
        <v>617</v>
      </c>
      <c r="E9" s="1572" t="s">
        <v>606</v>
      </c>
      <c r="F9" s="1573"/>
    </row>
    <row r="10" spans="1:6" ht="12.75">
      <c r="A10" s="1560"/>
      <c r="B10" s="1555"/>
      <c r="C10" s="1606"/>
      <c r="D10" s="1558"/>
      <c r="E10" s="1623" t="s">
        <v>576</v>
      </c>
      <c r="F10" s="1624"/>
    </row>
    <row r="11" spans="1:6" ht="12.75">
      <c r="A11" s="1560"/>
      <c r="B11" s="1555"/>
      <c r="C11" s="1606"/>
      <c r="D11" s="1558"/>
      <c r="E11" s="1625"/>
      <c r="F11" s="1626"/>
    </row>
    <row r="12" spans="1:6" ht="12.75">
      <c r="A12" s="1560"/>
      <c r="B12" s="1555"/>
      <c r="C12" s="1606"/>
      <c r="D12" s="1558"/>
      <c r="E12" s="1625"/>
      <c r="F12" s="1626"/>
    </row>
    <row r="13" spans="1:6" ht="12.75">
      <c r="A13" s="1560"/>
      <c r="B13" s="1555"/>
      <c r="C13" s="1606"/>
      <c r="D13" s="1558"/>
      <c r="E13" s="1625"/>
      <c r="F13" s="1626"/>
    </row>
    <row r="14" spans="1:6" ht="12.75">
      <c r="A14" s="1560"/>
      <c r="B14" s="1555"/>
      <c r="C14" s="1606"/>
      <c r="D14" s="1558"/>
      <c r="E14" s="1627"/>
      <c r="F14" s="1628"/>
    </row>
    <row r="15" spans="1:6" ht="12.75">
      <c r="A15" s="1561"/>
      <c r="B15" s="1556"/>
      <c r="C15" s="1606"/>
      <c r="D15" s="1558"/>
      <c r="E15" s="58" t="s">
        <v>615</v>
      </c>
      <c r="F15" s="223" t="s">
        <v>616</v>
      </c>
    </row>
    <row r="16" spans="1:6" ht="12.75">
      <c r="A16" s="1587" t="s">
        <v>607</v>
      </c>
      <c r="B16" s="1629"/>
      <c r="C16" s="1629"/>
      <c r="D16" s="1629"/>
      <c r="E16" s="1629"/>
      <c r="F16" s="1629"/>
    </row>
    <row r="17" spans="1:12" ht="25.5" customHeight="1">
      <c r="A17" s="26">
        <v>1</v>
      </c>
      <c r="B17" s="89" t="s">
        <v>1086</v>
      </c>
      <c r="C17" s="62" t="s">
        <v>89</v>
      </c>
      <c r="D17" s="35">
        <v>1794</v>
      </c>
      <c r="E17" s="108">
        <v>42887</v>
      </c>
      <c r="F17" s="29">
        <v>7500</v>
      </c>
      <c r="G17" s="141"/>
      <c r="H17" s="132"/>
      <c r="I17" s="132"/>
      <c r="J17" s="132"/>
      <c r="K17" s="131"/>
      <c r="L17" s="131"/>
    </row>
    <row r="18" spans="1:12" ht="30" customHeight="1">
      <c r="A18" s="26">
        <v>2</v>
      </c>
      <c r="B18" s="34" t="s">
        <v>1095</v>
      </c>
      <c r="C18" s="377" t="s">
        <v>1096</v>
      </c>
      <c r="D18" s="35">
        <v>92</v>
      </c>
      <c r="E18" s="108">
        <v>42887</v>
      </c>
      <c r="F18" s="29">
        <v>7500</v>
      </c>
      <c r="G18" s="132"/>
      <c r="H18" s="132"/>
      <c r="I18" s="132"/>
      <c r="J18" s="132"/>
      <c r="K18" s="131"/>
      <c r="L18" s="131"/>
    </row>
    <row r="19" spans="1:12" s="23" customFormat="1" ht="27.75" customHeight="1" thickBot="1">
      <c r="A19" s="253">
        <v>3</v>
      </c>
      <c r="B19" s="798" t="s">
        <v>1097</v>
      </c>
      <c r="C19" s="255" t="s">
        <v>1098</v>
      </c>
      <c r="D19" s="765">
        <v>305</v>
      </c>
      <c r="E19" s="839">
        <v>42887</v>
      </c>
      <c r="F19" s="840">
        <v>7500</v>
      </c>
      <c r="G19" s="272">
        <f>SUM(F17:F19)</f>
        <v>22500</v>
      </c>
      <c r="H19" s="133"/>
      <c r="I19" s="133"/>
      <c r="J19" s="133"/>
      <c r="K19" s="134"/>
      <c r="L19" s="134"/>
    </row>
    <row r="20" spans="1:12" ht="28.5" customHeight="1" thickBot="1">
      <c r="A20" s="500">
        <v>4</v>
      </c>
      <c r="B20" s="273" t="s">
        <v>6</v>
      </c>
      <c r="C20" s="274" t="s">
        <v>7</v>
      </c>
      <c r="D20" s="275">
        <v>2095</v>
      </c>
      <c r="E20" s="550">
        <v>42888</v>
      </c>
      <c r="F20" s="551">
        <v>7500</v>
      </c>
      <c r="G20" s="502">
        <f>SUM(F20)</f>
        <v>7500</v>
      </c>
      <c r="H20" s="132"/>
      <c r="I20" s="132"/>
      <c r="J20" s="132"/>
      <c r="K20" s="131"/>
      <c r="L20" s="131"/>
    </row>
    <row r="21" spans="1:12" ht="45.75" customHeight="1">
      <c r="A21" s="260">
        <v>5</v>
      </c>
      <c r="B21" s="850" t="s">
        <v>17</v>
      </c>
      <c r="C21" s="262" t="s">
        <v>18</v>
      </c>
      <c r="D21" s="754">
        <v>4749</v>
      </c>
      <c r="E21" s="841">
        <v>42891</v>
      </c>
      <c r="F21" s="842">
        <v>7500</v>
      </c>
      <c r="G21" s="240"/>
      <c r="H21" s="132"/>
      <c r="I21" s="132"/>
      <c r="J21" s="132"/>
      <c r="K21" s="131"/>
      <c r="L21" s="131"/>
    </row>
    <row r="22" spans="1:12" ht="24.75" thickBot="1">
      <c r="A22" s="253">
        <v>6</v>
      </c>
      <c r="B22" s="855" t="s">
        <v>54</v>
      </c>
      <c r="C22" s="255" t="s">
        <v>55</v>
      </c>
      <c r="D22" s="833">
        <v>1163</v>
      </c>
      <c r="E22" s="554">
        <v>42891</v>
      </c>
      <c r="F22" s="555">
        <v>7500</v>
      </c>
      <c r="G22" s="856">
        <f>SUM(F21:F22)</f>
        <v>15000</v>
      </c>
      <c r="H22" s="132"/>
      <c r="I22" s="132"/>
      <c r="J22" s="132"/>
      <c r="K22" s="131"/>
      <c r="L22" s="131"/>
    </row>
    <row r="23" spans="1:12" ht="25.5">
      <c r="A23" s="260">
        <v>7</v>
      </c>
      <c r="B23" s="836" t="s">
        <v>56</v>
      </c>
      <c r="C23" s="524">
        <v>46606154</v>
      </c>
      <c r="D23" s="767">
        <v>1742</v>
      </c>
      <c r="E23" s="853">
        <v>42893</v>
      </c>
      <c r="F23" s="854">
        <v>7500</v>
      </c>
      <c r="G23" s="239"/>
      <c r="H23" s="132"/>
      <c r="I23" s="132"/>
      <c r="J23" s="132"/>
      <c r="K23" s="131"/>
      <c r="L23" s="131"/>
    </row>
    <row r="24" spans="1:12" s="23" customFormat="1" ht="25.5" customHeight="1" thickBot="1">
      <c r="A24" s="253">
        <v>8</v>
      </c>
      <c r="B24" s="857" t="s">
        <v>820</v>
      </c>
      <c r="C24" s="255" t="s">
        <v>87</v>
      </c>
      <c r="D24" s="765">
        <v>628407</v>
      </c>
      <c r="E24" s="554">
        <v>42893</v>
      </c>
      <c r="F24" s="852">
        <v>-7500</v>
      </c>
      <c r="G24" s="858">
        <f>SUM(F23:F24)</f>
        <v>0</v>
      </c>
      <c r="H24" s="896" t="s">
        <v>57</v>
      </c>
      <c r="I24" s="1635" t="s">
        <v>110</v>
      </c>
      <c r="J24" s="1635"/>
      <c r="K24" s="195"/>
      <c r="L24" s="134"/>
    </row>
    <row r="25" spans="1:12" ht="19.5">
      <c r="A25" s="260">
        <v>9</v>
      </c>
      <c r="B25" s="865" t="s">
        <v>19</v>
      </c>
      <c r="C25" s="866" t="s">
        <v>86</v>
      </c>
      <c r="D25" s="754">
        <v>692</v>
      </c>
      <c r="E25" s="841">
        <v>42891</v>
      </c>
      <c r="F25" s="842">
        <v>7500</v>
      </c>
      <c r="G25" s="160"/>
      <c r="H25" s="922" t="s">
        <v>70</v>
      </c>
      <c r="I25" s="132"/>
      <c r="J25" s="132"/>
      <c r="K25" s="131"/>
      <c r="L25" s="131"/>
    </row>
    <row r="26" spans="1:12" ht="27" customHeight="1" thickBot="1">
      <c r="A26" s="253">
        <v>10</v>
      </c>
      <c r="B26" s="503" t="s">
        <v>19</v>
      </c>
      <c r="C26" s="255" t="s">
        <v>85</v>
      </c>
      <c r="D26" s="833">
        <v>693</v>
      </c>
      <c r="E26" s="554">
        <v>42891</v>
      </c>
      <c r="F26" s="555">
        <v>7500</v>
      </c>
      <c r="G26" s="272">
        <f>SUM(F25:F26)</f>
        <v>15000</v>
      </c>
      <c r="H26" s="921" t="s">
        <v>71</v>
      </c>
      <c r="I26" s="132"/>
      <c r="J26" s="132"/>
      <c r="K26" s="131"/>
      <c r="L26" s="131"/>
    </row>
    <row r="27" spans="1:12" ht="24.75" thickBot="1">
      <c r="A27" s="500">
        <v>11</v>
      </c>
      <c r="B27" s="501" t="s">
        <v>73</v>
      </c>
      <c r="C27" s="274" t="s">
        <v>74</v>
      </c>
      <c r="D27" s="605">
        <v>188</v>
      </c>
      <c r="E27" s="870">
        <v>42899</v>
      </c>
      <c r="F27" s="871">
        <v>7500</v>
      </c>
      <c r="G27" s="502">
        <f>SUM(F27)</f>
        <v>7500</v>
      </c>
      <c r="H27" s="132"/>
      <c r="I27" s="132"/>
      <c r="J27" s="132"/>
      <c r="K27" s="131"/>
      <c r="L27" s="131"/>
    </row>
    <row r="28" spans="1:12" ht="33.75" thickBot="1">
      <c r="A28" s="500">
        <v>12</v>
      </c>
      <c r="B28" s="501" t="s">
        <v>77</v>
      </c>
      <c r="C28" s="274" t="s">
        <v>78</v>
      </c>
      <c r="D28" s="521">
        <v>649950</v>
      </c>
      <c r="E28" s="873">
        <v>42900</v>
      </c>
      <c r="F28" s="874">
        <v>7500</v>
      </c>
      <c r="G28" s="291">
        <f>SUM(F28)</f>
        <v>7500</v>
      </c>
      <c r="H28" s="132"/>
      <c r="I28" s="132"/>
      <c r="J28" s="132"/>
      <c r="K28" s="131"/>
      <c r="L28" s="131"/>
    </row>
    <row r="29" spans="1:12" ht="28.5" customHeight="1">
      <c r="A29" s="260">
        <v>13</v>
      </c>
      <c r="B29" s="261" t="s">
        <v>669</v>
      </c>
      <c r="C29" s="262" t="s">
        <v>83</v>
      </c>
      <c r="D29" s="263">
        <v>13999</v>
      </c>
      <c r="E29" s="868">
        <v>42901</v>
      </c>
      <c r="F29" s="869">
        <v>7500</v>
      </c>
      <c r="G29" s="141"/>
      <c r="H29" s="428"/>
      <c r="I29" s="428"/>
      <c r="J29" s="428"/>
      <c r="K29" s="131"/>
      <c r="L29" s="131"/>
    </row>
    <row r="30" spans="1:12" ht="18.75" customHeight="1">
      <c r="A30" s="42">
        <v>14</v>
      </c>
      <c r="B30" s="89" t="s">
        <v>19</v>
      </c>
      <c r="C30" s="62" t="s">
        <v>88</v>
      </c>
      <c r="D30" s="70">
        <v>740</v>
      </c>
      <c r="E30" s="109">
        <v>42901</v>
      </c>
      <c r="F30" s="107">
        <v>7500</v>
      </c>
      <c r="G30" s="225"/>
      <c r="H30" s="296"/>
      <c r="I30" s="296"/>
      <c r="J30" s="296"/>
      <c r="K30" s="131"/>
      <c r="L30" s="131"/>
    </row>
    <row r="31" spans="1:13" ht="21.75" customHeight="1" thickBot="1">
      <c r="A31" s="713">
        <v>15</v>
      </c>
      <c r="B31" s="503" t="s">
        <v>19</v>
      </c>
      <c r="C31" s="255" t="s">
        <v>90</v>
      </c>
      <c r="D31" s="833">
        <v>739</v>
      </c>
      <c r="E31" s="554">
        <v>42901</v>
      </c>
      <c r="F31" s="555">
        <v>7500</v>
      </c>
      <c r="G31" s="272">
        <f>SUM(F29:F31)</f>
        <v>22500</v>
      </c>
      <c r="H31" s="132"/>
      <c r="I31" s="132"/>
      <c r="J31" s="132"/>
      <c r="K31" s="131"/>
      <c r="L31" s="131"/>
      <c r="M31" s="1"/>
    </row>
    <row r="32" spans="1:14" s="65" customFormat="1" ht="27" customHeight="1" thickBot="1">
      <c r="A32" s="843">
        <v>16</v>
      </c>
      <c r="B32" s="844" t="s">
        <v>93</v>
      </c>
      <c r="C32" s="600" t="s">
        <v>94</v>
      </c>
      <c r="D32" s="1240">
        <v>19320</v>
      </c>
      <c r="E32" s="1241">
        <v>42902</v>
      </c>
      <c r="F32" s="1242">
        <v>7500</v>
      </c>
      <c r="G32" s="502">
        <f>SUM(F32)</f>
        <v>7500</v>
      </c>
      <c r="H32" s="144"/>
      <c r="I32" s="849" t="s">
        <v>8</v>
      </c>
      <c r="J32" s="1612" t="s">
        <v>1021</v>
      </c>
      <c r="K32" s="1613"/>
      <c r="L32" s="1614"/>
      <c r="M32" s="219"/>
      <c r="N32" s="64"/>
    </row>
    <row r="33" spans="1:13" s="65" customFormat="1" ht="18.75" customHeight="1">
      <c r="A33" s="260">
        <v>17</v>
      </c>
      <c r="B33" s="524" t="s">
        <v>95</v>
      </c>
      <c r="C33" s="262" t="s">
        <v>96</v>
      </c>
      <c r="D33" s="265">
        <v>82</v>
      </c>
      <c r="E33" s="526">
        <v>42905</v>
      </c>
      <c r="F33" s="527">
        <v>7500</v>
      </c>
      <c r="G33" s="203"/>
      <c r="H33" s="144"/>
      <c r="I33" s="144"/>
      <c r="J33" s="144"/>
      <c r="K33" s="145"/>
      <c r="L33" s="145"/>
      <c r="M33" s="64"/>
    </row>
    <row r="34" spans="1:12" s="65" customFormat="1" ht="13.5" thickBot="1">
      <c r="A34" s="253">
        <v>18</v>
      </c>
      <c r="B34" s="254" t="s">
        <v>97</v>
      </c>
      <c r="C34" s="255" t="s">
        <v>98</v>
      </c>
      <c r="D34" s="269">
        <v>792</v>
      </c>
      <c r="E34" s="542">
        <v>42905</v>
      </c>
      <c r="F34" s="543">
        <v>7500</v>
      </c>
      <c r="G34" s="272">
        <f>SUM(F33:F34)</f>
        <v>15000</v>
      </c>
      <c r="H34" s="144"/>
      <c r="I34" s="144"/>
      <c r="J34" s="144"/>
      <c r="K34" s="145"/>
      <c r="L34" s="145"/>
    </row>
    <row r="35" spans="1:12" s="65" customFormat="1" ht="23.25" thickBot="1">
      <c r="A35" s="500">
        <v>19</v>
      </c>
      <c r="B35" s="273" t="s">
        <v>111</v>
      </c>
      <c r="C35" s="274" t="s">
        <v>112</v>
      </c>
      <c r="D35" s="275">
        <v>434</v>
      </c>
      <c r="E35" s="550">
        <v>42907</v>
      </c>
      <c r="F35" s="551">
        <v>7500</v>
      </c>
      <c r="G35" s="502">
        <f>SUM(F35)</f>
        <v>7500</v>
      </c>
      <c r="H35" s="144"/>
      <c r="I35" s="144"/>
      <c r="J35" s="144"/>
      <c r="K35" s="145"/>
      <c r="L35" s="145"/>
    </row>
    <row r="36" spans="1:12" s="65" customFormat="1" ht="23.25" thickBot="1">
      <c r="A36" s="885">
        <v>20</v>
      </c>
      <c r="B36" s="273" t="s">
        <v>113</v>
      </c>
      <c r="C36" s="274" t="s">
        <v>115</v>
      </c>
      <c r="D36" s="275">
        <v>10202</v>
      </c>
      <c r="E36" s="550">
        <v>42907</v>
      </c>
      <c r="F36" s="906">
        <v>7500</v>
      </c>
      <c r="G36" s="884">
        <f>SUM(F36)</f>
        <v>7500</v>
      </c>
      <c r="H36" s="921" t="s">
        <v>114</v>
      </c>
      <c r="I36" s="144"/>
      <c r="J36" s="144"/>
      <c r="K36" s="145"/>
      <c r="L36" s="145"/>
    </row>
    <row r="37" spans="1:12" s="22" customFormat="1" ht="23.25" thickBot="1">
      <c r="A37" s="500">
        <v>21</v>
      </c>
      <c r="B37" s="273" t="s">
        <v>122</v>
      </c>
      <c r="C37" s="274" t="s">
        <v>123</v>
      </c>
      <c r="D37" s="275">
        <v>1467</v>
      </c>
      <c r="E37" s="550">
        <v>42912</v>
      </c>
      <c r="F37" s="551">
        <v>7500</v>
      </c>
      <c r="G37" s="502">
        <f>SUM(F37)</f>
        <v>7500</v>
      </c>
      <c r="H37" s="925"/>
      <c r="I37" s="151"/>
      <c r="J37" s="151"/>
      <c r="K37" s="154"/>
      <c r="L37" s="154"/>
    </row>
    <row r="38" spans="1:12" s="22" customFormat="1" ht="23.25" thickBot="1">
      <c r="A38" s="500">
        <v>22</v>
      </c>
      <c r="B38" s="273" t="s">
        <v>136</v>
      </c>
      <c r="C38" s="274" t="s">
        <v>135</v>
      </c>
      <c r="D38" s="275">
        <v>279</v>
      </c>
      <c r="E38" s="550">
        <v>42913</v>
      </c>
      <c r="F38" s="551">
        <v>7500</v>
      </c>
      <c r="G38" s="502">
        <f>SUM(F38)</f>
        <v>7500</v>
      </c>
      <c r="H38" s="925"/>
      <c r="I38" s="151"/>
      <c r="J38" s="151"/>
      <c r="K38" s="154"/>
      <c r="L38" s="154"/>
    </row>
    <row r="39" spans="1:12" s="22" customFormat="1" ht="33.75">
      <c r="A39" s="260">
        <v>23</v>
      </c>
      <c r="B39" s="261" t="s">
        <v>139</v>
      </c>
      <c r="C39" s="905" t="s">
        <v>140</v>
      </c>
      <c r="D39" s="265">
        <v>1310</v>
      </c>
      <c r="E39" s="526">
        <v>42914</v>
      </c>
      <c r="F39" s="527">
        <v>7500</v>
      </c>
      <c r="G39" s="142"/>
      <c r="H39" s="925"/>
      <c r="I39" s="154"/>
      <c r="J39" s="154"/>
      <c r="K39" s="154"/>
      <c r="L39" s="154"/>
    </row>
    <row r="40" spans="1:12" s="22" customFormat="1" ht="33.75" thickBot="1">
      <c r="A40" s="253">
        <v>24</v>
      </c>
      <c r="B40" s="254" t="s">
        <v>141</v>
      </c>
      <c r="C40" s="255" t="s">
        <v>142</v>
      </c>
      <c r="D40" s="269">
        <v>267</v>
      </c>
      <c r="E40" s="542">
        <v>42912</v>
      </c>
      <c r="F40" s="902">
        <v>7500</v>
      </c>
      <c r="G40" s="272">
        <f>SUM(F39:F40)</f>
        <v>15000</v>
      </c>
      <c r="H40" s="926" t="s">
        <v>143</v>
      </c>
      <c r="I40" s="154"/>
      <c r="J40" s="154"/>
      <c r="K40" s="154"/>
      <c r="L40" s="154"/>
    </row>
    <row r="41" spans="1:12" s="22" customFormat="1" ht="19.5" customHeight="1">
      <c r="A41" s="260">
        <v>25</v>
      </c>
      <c r="B41" s="261" t="s">
        <v>145</v>
      </c>
      <c r="C41" s="744" t="s">
        <v>146</v>
      </c>
      <c r="D41" s="265">
        <v>74</v>
      </c>
      <c r="E41" s="526">
        <v>42915</v>
      </c>
      <c r="F41" s="527">
        <v>7500</v>
      </c>
      <c r="G41" s="142"/>
      <c r="H41" s="151"/>
      <c r="I41" s="154"/>
      <c r="J41" s="154"/>
      <c r="K41" s="154"/>
      <c r="L41" s="154"/>
    </row>
    <row r="42" spans="1:12" s="65" customFormat="1" ht="21.75" customHeight="1">
      <c r="A42" s="26">
        <v>26</v>
      </c>
      <c r="B42" s="34" t="s">
        <v>147</v>
      </c>
      <c r="C42" s="62" t="s">
        <v>149</v>
      </c>
      <c r="D42" s="44">
        <v>1533</v>
      </c>
      <c r="E42" s="112">
        <v>42915</v>
      </c>
      <c r="F42" s="27">
        <v>7500</v>
      </c>
      <c r="G42" s="151"/>
      <c r="H42" s="144"/>
      <c r="I42" s="145"/>
      <c r="J42" s="145"/>
      <c r="K42" s="145"/>
      <c r="L42" s="145"/>
    </row>
    <row r="43" spans="1:12" s="65" customFormat="1" ht="21.75" customHeight="1" thickBot="1">
      <c r="A43" s="253">
        <v>27</v>
      </c>
      <c r="B43" s="254" t="s">
        <v>148</v>
      </c>
      <c r="C43" s="255" t="s">
        <v>150</v>
      </c>
      <c r="D43" s="269">
        <v>173</v>
      </c>
      <c r="E43" s="542">
        <v>42915</v>
      </c>
      <c r="F43" s="543">
        <v>7500</v>
      </c>
      <c r="G43" s="272">
        <f>SUM(F41:F43)</f>
        <v>22500</v>
      </c>
      <c r="H43" s="144"/>
      <c r="I43" s="145"/>
      <c r="J43" s="145"/>
      <c r="K43" s="145"/>
      <c r="L43" s="145"/>
    </row>
    <row r="44" spans="1:12" s="65" customFormat="1" ht="12.75">
      <c r="A44" s="686">
        <v>28</v>
      </c>
      <c r="B44" s="261"/>
      <c r="C44" s="262"/>
      <c r="D44" s="265"/>
      <c r="E44" s="526"/>
      <c r="F44" s="527"/>
      <c r="G44" s="144"/>
      <c r="H44" s="144"/>
      <c r="I44" s="145"/>
      <c r="J44" s="145"/>
      <c r="K44" s="145"/>
      <c r="L44" s="145"/>
    </row>
    <row r="45" spans="1:12" s="65" customFormat="1" ht="12.75">
      <c r="A45" s="90">
        <v>29</v>
      </c>
      <c r="B45" s="34"/>
      <c r="C45" s="62"/>
      <c r="D45" s="44"/>
      <c r="E45" s="112"/>
      <c r="F45" s="27"/>
      <c r="G45" s="203"/>
      <c r="H45" s="144"/>
      <c r="I45" s="145"/>
      <c r="J45" s="145"/>
      <c r="K45" s="145"/>
      <c r="L45" s="145"/>
    </row>
    <row r="46" spans="1:12" s="65" customFormat="1" ht="12.75">
      <c r="A46" s="90">
        <v>30</v>
      </c>
      <c r="B46" s="34"/>
      <c r="C46" s="62"/>
      <c r="D46" s="44"/>
      <c r="E46" s="112"/>
      <c r="F46" s="27"/>
      <c r="G46" s="144"/>
      <c r="H46" s="144"/>
      <c r="I46" s="144"/>
      <c r="J46" s="144"/>
      <c r="K46" s="144"/>
      <c r="L46" s="144"/>
    </row>
    <row r="47" spans="1:12" s="65" customFormat="1" ht="12.75">
      <c r="A47" s="90">
        <v>31</v>
      </c>
      <c r="B47" s="34"/>
      <c r="C47" s="62"/>
      <c r="D47" s="44"/>
      <c r="E47" s="112"/>
      <c r="F47" s="27"/>
      <c r="G47" s="144"/>
      <c r="H47" s="144"/>
      <c r="I47" s="144"/>
      <c r="J47" s="144"/>
      <c r="K47" s="144"/>
      <c r="L47" s="144"/>
    </row>
    <row r="48" spans="1:12" s="65" customFormat="1" ht="12.75">
      <c r="A48" s="90">
        <v>32</v>
      </c>
      <c r="B48" s="34"/>
      <c r="C48" s="62"/>
      <c r="D48" s="44"/>
      <c r="E48" s="112"/>
      <c r="F48" s="319"/>
      <c r="G48" s="144"/>
      <c r="H48" s="642"/>
      <c r="I48" s="642"/>
      <c r="J48" s="219"/>
      <c r="K48" s="219"/>
      <c r="L48" s="219"/>
    </row>
    <row r="49" spans="1:12" s="65" customFormat="1" ht="8.25">
      <c r="A49" s="90">
        <v>33</v>
      </c>
      <c r="B49" s="62"/>
      <c r="C49" s="62"/>
      <c r="D49" s="63"/>
      <c r="E49" s="111"/>
      <c r="F49" s="104"/>
      <c r="G49" s="203"/>
      <c r="H49" s="144"/>
      <c r="I49" s="144"/>
      <c r="J49" s="144"/>
      <c r="K49" s="144"/>
      <c r="L49" s="144"/>
    </row>
    <row r="50" spans="1:12" s="65" customFormat="1" ht="9">
      <c r="A50" s="90">
        <v>34</v>
      </c>
      <c r="B50" s="62"/>
      <c r="C50" s="62"/>
      <c r="D50" s="63"/>
      <c r="E50" s="111"/>
      <c r="F50" s="489"/>
      <c r="G50" s="144"/>
      <c r="H50" s="642"/>
      <c r="I50" s="205"/>
      <c r="J50" s="205"/>
      <c r="K50" s="205"/>
      <c r="L50" s="144"/>
    </row>
    <row r="51" spans="1:12" s="65" customFormat="1" ht="8.25">
      <c r="A51" s="90">
        <v>35</v>
      </c>
      <c r="B51" s="62"/>
      <c r="C51" s="62"/>
      <c r="D51" s="63"/>
      <c r="E51" s="111"/>
      <c r="F51" s="104"/>
      <c r="G51" s="144"/>
      <c r="H51" s="144"/>
      <c r="I51" s="144"/>
      <c r="J51" s="144"/>
      <c r="K51" s="144"/>
      <c r="L51" s="144"/>
    </row>
    <row r="52" spans="1:12" s="65" customFormat="1" ht="8.25">
      <c r="A52" s="90">
        <v>36</v>
      </c>
      <c r="B52" s="62"/>
      <c r="C52" s="62"/>
      <c r="D52" s="63"/>
      <c r="E52" s="111"/>
      <c r="F52" s="104"/>
      <c r="G52" s="203"/>
      <c r="H52" s="144"/>
      <c r="I52" s="144"/>
      <c r="J52" s="144"/>
      <c r="K52" s="144"/>
      <c r="L52" s="144"/>
    </row>
    <row r="53" spans="1:12" s="65" customFormat="1" ht="9">
      <c r="A53" s="90">
        <v>37</v>
      </c>
      <c r="B53" s="62"/>
      <c r="C53" s="105"/>
      <c r="D53" s="63"/>
      <c r="E53" s="111"/>
      <c r="F53" s="489"/>
      <c r="G53" s="203"/>
      <c r="H53" s="642"/>
      <c r="I53" s="642"/>
      <c r="J53" s="642"/>
      <c r="K53" s="642"/>
      <c r="L53" s="144"/>
    </row>
    <row r="54" spans="1:12" s="65" customFormat="1" ht="8.25">
      <c r="A54" s="90">
        <v>38</v>
      </c>
      <c r="B54" s="62"/>
      <c r="C54" s="62"/>
      <c r="D54" s="63"/>
      <c r="E54" s="111"/>
      <c r="F54" s="104"/>
      <c r="G54" s="203"/>
      <c r="H54" s="144"/>
      <c r="I54" s="144"/>
      <c r="J54" s="144"/>
      <c r="K54" s="144"/>
      <c r="L54" s="144"/>
    </row>
    <row r="55" spans="1:12" s="65" customFormat="1" ht="8.25">
      <c r="A55" s="90">
        <v>39</v>
      </c>
      <c r="B55" s="62"/>
      <c r="C55" s="62"/>
      <c r="D55" s="63"/>
      <c r="E55" s="111"/>
      <c r="F55" s="104"/>
      <c r="G55" s="144"/>
      <c r="H55" s="144"/>
      <c r="I55" s="144"/>
      <c r="J55" s="144"/>
      <c r="K55" s="144"/>
      <c r="L55" s="144"/>
    </row>
    <row r="56" spans="1:12" s="65" customFormat="1" ht="8.25">
      <c r="A56" s="90">
        <v>40</v>
      </c>
      <c r="B56" s="62"/>
      <c r="C56" s="62"/>
      <c r="D56" s="63"/>
      <c r="E56" s="111"/>
      <c r="F56" s="104"/>
      <c r="G56" s="203"/>
      <c r="H56" s="144"/>
      <c r="I56" s="144"/>
      <c r="J56" s="144"/>
      <c r="K56" s="144"/>
      <c r="L56" s="144"/>
    </row>
    <row r="57" spans="1:12" s="65" customFormat="1" ht="8.25">
      <c r="A57" s="90">
        <v>41</v>
      </c>
      <c r="B57" s="62"/>
      <c r="C57" s="62"/>
      <c r="D57" s="63"/>
      <c r="E57" s="111"/>
      <c r="F57" s="104"/>
      <c r="G57" s="203"/>
      <c r="H57" s="144"/>
      <c r="I57" s="144"/>
      <c r="J57" s="144"/>
      <c r="K57" s="144"/>
      <c r="L57" s="144"/>
    </row>
    <row r="58" spans="1:12" s="65" customFormat="1" ht="8.25">
      <c r="A58" s="90">
        <v>42</v>
      </c>
      <c r="B58" s="62"/>
      <c r="C58" s="62"/>
      <c r="D58" s="63"/>
      <c r="E58" s="111"/>
      <c r="F58" s="104"/>
      <c r="G58" s="203"/>
      <c r="H58" s="144"/>
      <c r="I58" s="144"/>
      <c r="J58" s="144"/>
      <c r="K58" s="144"/>
      <c r="L58" s="144"/>
    </row>
    <row r="59" spans="1:12" s="65" customFormat="1" ht="8.25">
      <c r="A59" s="90">
        <v>43</v>
      </c>
      <c r="B59" s="62"/>
      <c r="C59" s="62"/>
      <c r="D59" s="63"/>
      <c r="E59" s="111"/>
      <c r="F59" s="104"/>
      <c r="G59" s="203"/>
      <c r="H59" s="144"/>
      <c r="I59" s="144"/>
      <c r="J59" s="144"/>
      <c r="K59" s="144"/>
      <c r="L59" s="144"/>
    </row>
    <row r="60" spans="1:12" s="65" customFormat="1" ht="8.25">
      <c r="A60" s="90">
        <v>44</v>
      </c>
      <c r="B60" s="62"/>
      <c r="C60" s="62"/>
      <c r="D60" s="63"/>
      <c r="E60" s="111"/>
      <c r="F60" s="104"/>
      <c r="G60" s="203"/>
      <c r="H60" s="144"/>
      <c r="I60" s="144"/>
      <c r="J60" s="144"/>
      <c r="K60" s="144"/>
      <c r="L60" s="144"/>
    </row>
    <row r="61" spans="1:8" s="65" customFormat="1" ht="8.25">
      <c r="A61" s="90">
        <v>45</v>
      </c>
      <c r="B61" s="62"/>
      <c r="C61" s="62"/>
      <c r="D61" s="63"/>
      <c r="E61" s="111"/>
      <c r="F61" s="104"/>
      <c r="G61" s="203"/>
      <c r="H61" s="64"/>
    </row>
    <row r="62" spans="1:8" s="65" customFormat="1" ht="8.25">
      <c r="A62" s="90"/>
      <c r="B62" s="62"/>
      <c r="C62" s="62"/>
      <c r="D62" s="63"/>
      <c r="E62" s="111"/>
      <c r="F62" s="104"/>
      <c r="G62" s="144"/>
      <c r="H62" s="144"/>
    </row>
    <row r="63" spans="1:8" ht="12.75">
      <c r="A63" s="4"/>
      <c r="B63" s="18"/>
      <c r="C63" s="18"/>
      <c r="D63" s="7"/>
      <c r="E63" s="140" t="s">
        <v>577</v>
      </c>
      <c r="F63" s="907">
        <f>SUM(F17:F62)</f>
        <v>187500</v>
      </c>
      <c r="G63" s="198"/>
      <c r="H63" s="198"/>
    </row>
    <row r="64" spans="1:11" ht="12.75">
      <c r="A64" s="42"/>
      <c r="B64" s="34"/>
      <c r="C64" s="34"/>
      <c r="D64" s="39"/>
      <c r="E64" s="209" t="s">
        <v>597</v>
      </c>
      <c r="F64" s="298">
        <v>187500</v>
      </c>
      <c r="G64" s="199"/>
      <c r="H64" s="192"/>
      <c r="I64" s="192"/>
      <c r="J64" s="192"/>
      <c r="K64" s="192"/>
    </row>
    <row r="65" spans="1:125" ht="12.75">
      <c r="A65" s="1630" t="s">
        <v>608</v>
      </c>
      <c r="B65" s="1631"/>
      <c r="C65" s="1631"/>
      <c r="D65" s="1631"/>
      <c r="E65" s="1631"/>
      <c r="F65" s="1631"/>
      <c r="G65" s="198"/>
      <c r="H65" s="198"/>
      <c r="I65" s="198"/>
      <c r="J65" s="198"/>
      <c r="K65" s="19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</row>
    <row r="66" spans="1:125" ht="21.75" thickBot="1">
      <c r="A66" s="678">
        <v>1</v>
      </c>
      <c r="B66" s="503" t="s">
        <v>51</v>
      </c>
      <c r="C66" s="851" t="s">
        <v>52</v>
      </c>
      <c r="D66" s="833">
        <v>706</v>
      </c>
      <c r="E66" s="542">
        <v>42891</v>
      </c>
      <c r="F66" s="543">
        <v>750</v>
      </c>
      <c r="G66" s="556">
        <f>SUM(F66)</f>
        <v>750</v>
      </c>
      <c r="H66" s="454"/>
      <c r="I66" s="454"/>
      <c r="J66" s="207"/>
      <c r="K66" s="207"/>
      <c r="L66" s="207"/>
      <c r="M66" s="32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</row>
    <row r="67" spans="1:125" ht="13.5" thickBot="1">
      <c r="A67" s="698">
        <v>2</v>
      </c>
      <c r="B67" s="501" t="s">
        <v>60</v>
      </c>
      <c r="C67" s="274" t="s">
        <v>61</v>
      </c>
      <c r="D67" s="605">
        <v>31923</v>
      </c>
      <c r="E67" s="859">
        <v>42893</v>
      </c>
      <c r="F67" s="860">
        <v>750</v>
      </c>
      <c r="G67" s="799">
        <f>SUM(F67)</f>
        <v>750</v>
      </c>
      <c r="H67" s="428"/>
      <c r="I67" s="428"/>
      <c r="J67" s="133"/>
      <c r="K67" s="13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</row>
    <row r="68" spans="1:125" ht="33.75" thickBot="1">
      <c r="A68" s="736">
        <v>3</v>
      </c>
      <c r="B68" s="273" t="s">
        <v>64</v>
      </c>
      <c r="C68" s="755" t="s">
        <v>65</v>
      </c>
      <c r="D68" s="605">
        <v>400</v>
      </c>
      <c r="E68" s="859">
        <v>42894</v>
      </c>
      <c r="F68" s="860">
        <v>750</v>
      </c>
      <c r="G68" s="799">
        <f>SUM(F68)</f>
        <v>750</v>
      </c>
      <c r="H68" s="133"/>
      <c r="I68" s="133"/>
      <c r="J68" s="133"/>
      <c r="K68" s="13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</row>
    <row r="69" spans="1:125" ht="72.75" customHeight="1" thickBot="1">
      <c r="A69" s="736">
        <v>4</v>
      </c>
      <c r="B69" s="875" t="s">
        <v>117</v>
      </c>
      <c r="C69" s="876" t="s">
        <v>107</v>
      </c>
      <c r="D69" s="605">
        <v>2082</v>
      </c>
      <c r="E69" s="859">
        <v>42906</v>
      </c>
      <c r="F69" s="877">
        <v>10000</v>
      </c>
      <c r="G69" s="799">
        <f>SUM(F69)</f>
        <v>10000</v>
      </c>
      <c r="H69" s="1636" t="s">
        <v>190</v>
      </c>
      <c r="I69" s="1637"/>
      <c r="J69" s="1637"/>
      <c r="K69" s="134"/>
      <c r="A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</row>
    <row r="70" spans="1:11" ht="22.5">
      <c r="A70" s="726">
        <v>5</v>
      </c>
      <c r="B70" s="261" t="s">
        <v>116</v>
      </c>
      <c r="C70" s="262" t="s">
        <v>118</v>
      </c>
      <c r="D70" s="754">
        <v>210</v>
      </c>
      <c r="E70" s="841">
        <v>42912</v>
      </c>
      <c r="F70" s="842">
        <v>750</v>
      </c>
      <c r="G70" s="196"/>
      <c r="H70" s="133"/>
      <c r="I70" s="133"/>
      <c r="J70" s="133"/>
      <c r="K70" s="134"/>
    </row>
    <row r="71" spans="1:11" s="22" customFormat="1" ht="17.25" thickBot="1">
      <c r="A71" s="289">
        <v>6</v>
      </c>
      <c r="B71" s="895" t="s">
        <v>119</v>
      </c>
      <c r="C71" s="255" t="s">
        <v>120</v>
      </c>
      <c r="D71" s="269">
        <v>17050</v>
      </c>
      <c r="E71" s="542">
        <v>42912</v>
      </c>
      <c r="F71" s="543">
        <v>750</v>
      </c>
      <c r="G71" s="272">
        <f>SUM(F70:F71)</f>
        <v>1500</v>
      </c>
      <c r="H71" s="151"/>
      <c r="I71" s="151"/>
      <c r="J71" s="151"/>
      <c r="K71" s="154"/>
    </row>
    <row r="72" spans="1:11" s="22" customFormat="1" ht="13.5" thickBot="1">
      <c r="A72" s="290">
        <v>7</v>
      </c>
      <c r="B72" s="273" t="s">
        <v>144</v>
      </c>
      <c r="C72" s="499">
        <v>46000000</v>
      </c>
      <c r="D72" s="275">
        <v>422</v>
      </c>
      <c r="E72" s="550">
        <v>42915</v>
      </c>
      <c r="F72" s="277">
        <v>750</v>
      </c>
      <c r="G72" s="502">
        <f>SUM(F72)</f>
        <v>750</v>
      </c>
      <c r="H72" s="151"/>
      <c r="I72" s="151"/>
      <c r="J72" s="151"/>
      <c r="K72" s="154"/>
    </row>
    <row r="73" spans="1:11" s="222" customFormat="1" ht="12.75">
      <c r="A73" s="288">
        <v>8</v>
      </c>
      <c r="B73" s="261"/>
      <c r="C73" s="262"/>
      <c r="D73" s="265"/>
      <c r="E73" s="526"/>
      <c r="F73" s="267"/>
      <c r="G73" s="210"/>
      <c r="H73" s="210"/>
      <c r="I73" s="190"/>
      <c r="J73" s="190"/>
      <c r="K73" s="188"/>
    </row>
    <row r="74" spans="1:11" s="222" customFormat="1" ht="12.75">
      <c r="A74" s="189">
        <v>9</v>
      </c>
      <c r="B74" s="410"/>
      <c r="C74" s="62"/>
      <c r="D74" s="886"/>
      <c r="E74" s="887"/>
      <c r="F74" s="491"/>
      <c r="G74" s="210"/>
      <c r="H74" s="210"/>
      <c r="I74" s="354"/>
      <c r="J74" s="211"/>
      <c r="K74" s="188"/>
    </row>
    <row r="75" spans="1:11" s="222" customFormat="1" ht="12.75">
      <c r="A75" s="189">
        <v>10</v>
      </c>
      <c r="B75" s="410"/>
      <c r="C75" s="62"/>
      <c r="D75" s="379"/>
      <c r="E75" s="888"/>
      <c r="F75" s="889"/>
      <c r="G75" s="190"/>
      <c r="H75" s="190"/>
      <c r="I75" s="190"/>
      <c r="J75" s="190"/>
      <c r="K75" s="188"/>
    </row>
    <row r="76" spans="1:11" s="65" customFormat="1" ht="8.25">
      <c r="A76" s="101">
        <v>11</v>
      </c>
      <c r="B76" s="62"/>
      <c r="C76" s="62"/>
      <c r="D76" s="63"/>
      <c r="E76" s="235"/>
      <c r="F76" s="169"/>
      <c r="G76" s="144"/>
      <c r="H76" s="144"/>
      <c r="I76" s="144"/>
      <c r="J76" s="144"/>
      <c r="K76" s="145"/>
    </row>
    <row r="77" spans="1:11" s="65" customFormat="1" ht="8.25">
      <c r="A77" s="101">
        <v>12</v>
      </c>
      <c r="B77" s="62"/>
      <c r="C77" s="62"/>
      <c r="D77" s="63"/>
      <c r="E77" s="235"/>
      <c r="F77" s="169"/>
      <c r="G77" s="236"/>
      <c r="H77" s="144"/>
      <c r="I77" s="144"/>
      <c r="J77" s="144"/>
      <c r="K77" s="145"/>
    </row>
    <row r="78" spans="1:11" s="65" customFormat="1" ht="8.25">
      <c r="A78" s="101">
        <v>13</v>
      </c>
      <c r="B78" s="62"/>
      <c r="C78" s="62"/>
      <c r="D78" s="63"/>
      <c r="E78" s="235"/>
      <c r="F78" s="169"/>
      <c r="G78" s="144"/>
      <c r="H78" s="144"/>
      <c r="I78" s="144"/>
      <c r="J78" s="144"/>
      <c r="K78" s="145"/>
    </row>
    <row r="79" spans="1:11" s="65" customFormat="1" ht="8.25">
      <c r="A79" s="101">
        <v>14</v>
      </c>
      <c r="B79" s="62"/>
      <c r="C79" s="62"/>
      <c r="D79" s="63"/>
      <c r="E79" s="235"/>
      <c r="F79" s="169"/>
      <c r="G79" s="144"/>
      <c r="H79" s="144"/>
      <c r="I79" s="144"/>
      <c r="J79" s="144"/>
      <c r="K79" s="145"/>
    </row>
    <row r="80" spans="1:10" s="65" customFormat="1" ht="8.25">
      <c r="A80" s="90">
        <v>15</v>
      </c>
      <c r="B80" s="91"/>
      <c r="C80" s="91"/>
      <c r="D80" s="92"/>
      <c r="E80" s="241"/>
      <c r="F80" s="242"/>
      <c r="G80" s="167"/>
      <c r="H80" s="64"/>
      <c r="I80" s="64"/>
      <c r="J80" s="64"/>
    </row>
    <row r="81" spans="1:10" s="65" customFormat="1" ht="8.25">
      <c r="A81" s="90">
        <v>16</v>
      </c>
      <c r="B81" s="95"/>
      <c r="C81" s="95"/>
      <c r="D81" s="96"/>
      <c r="E81" s="113"/>
      <c r="F81" s="100"/>
      <c r="G81" s="64"/>
      <c r="H81" s="64"/>
      <c r="I81" s="64"/>
      <c r="J81" s="64"/>
    </row>
    <row r="82" spans="1:10" s="65" customFormat="1" ht="8.25">
      <c r="A82" s="90">
        <v>17</v>
      </c>
      <c r="B82" s="90"/>
      <c r="C82" s="95"/>
      <c r="D82" s="96"/>
      <c r="E82" s="113"/>
      <c r="F82" s="106"/>
      <c r="G82" s="64"/>
      <c r="H82" s="64"/>
      <c r="I82" s="64"/>
      <c r="J82" s="64"/>
    </row>
    <row r="83" spans="1:10" s="65" customFormat="1" ht="8.25">
      <c r="A83" s="90">
        <v>18</v>
      </c>
      <c r="B83" s="95"/>
      <c r="C83" s="95"/>
      <c r="D83" s="96"/>
      <c r="E83" s="113"/>
      <c r="F83" s="106"/>
      <c r="G83" s="64"/>
      <c r="H83" s="64"/>
      <c r="I83" s="64"/>
      <c r="J83" s="64"/>
    </row>
    <row r="84" spans="1:10" s="65" customFormat="1" ht="8.25">
      <c r="A84" s="90">
        <v>19</v>
      </c>
      <c r="B84" s="95"/>
      <c r="C84" s="95"/>
      <c r="D84" s="96"/>
      <c r="E84" s="113"/>
      <c r="F84" s="106"/>
      <c r="G84" s="64"/>
      <c r="H84" s="64"/>
      <c r="I84" s="64"/>
      <c r="J84" s="64"/>
    </row>
    <row r="85" spans="1:10" s="65" customFormat="1" ht="8.25">
      <c r="A85" s="90">
        <v>20</v>
      </c>
      <c r="B85" s="95"/>
      <c r="C85" s="95"/>
      <c r="D85" s="96"/>
      <c r="E85" s="113"/>
      <c r="F85" s="106"/>
      <c r="G85" s="64"/>
      <c r="H85" s="64"/>
      <c r="I85" s="64"/>
      <c r="J85" s="64"/>
    </row>
    <row r="86" spans="1:7" s="65" customFormat="1" ht="8.25">
      <c r="A86" s="90">
        <v>21</v>
      </c>
      <c r="B86" s="95"/>
      <c r="C86" s="95"/>
      <c r="D86" s="96"/>
      <c r="E86" s="113"/>
      <c r="F86" s="106"/>
      <c r="G86" s="64"/>
    </row>
    <row r="87" spans="1:8" ht="12.75">
      <c r="A87" s="153"/>
      <c r="B87" s="34"/>
      <c r="C87" s="34"/>
      <c r="D87" s="35"/>
      <c r="E87" s="243"/>
      <c r="F87" s="227"/>
      <c r="G87" s="132"/>
      <c r="H87" s="131"/>
    </row>
    <row r="88" spans="1:8" ht="12.75">
      <c r="A88" s="153"/>
      <c r="B88" s="34"/>
      <c r="C88" s="34"/>
      <c r="D88" s="35"/>
      <c r="E88" s="140" t="s">
        <v>577</v>
      </c>
      <c r="F88" s="908">
        <f>SUM(F66:F87)</f>
        <v>14500</v>
      </c>
      <c r="G88" s="141"/>
      <c r="H88" s="131"/>
    </row>
    <row r="89" spans="1:8" ht="12.75">
      <c r="A89" s="153"/>
      <c r="B89" s="34"/>
      <c r="C89" s="34"/>
      <c r="D89" s="35"/>
      <c r="E89" s="323" t="s">
        <v>597</v>
      </c>
      <c r="F89" s="298">
        <v>14500</v>
      </c>
      <c r="G89" s="141"/>
      <c r="H89" s="131"/>
    </row>
    <row r="90" spans="1:8" ht="12.75">
      <c r="A90" s="1602" t="s">
        <v>609</v>
      </c>
      <c r="B90" s="1602"/>
      <c r="C90" s="1602"/>
      <c r="D90" s="1602"/>
      <c r="E90" s="1602"/>
      <c r="F90" s="1602"/>
      <c r="G90" s="132"/>
      <c r="H90" s="131"/>
    </row>
    <row r="91" spans="1:8" s="23" customFormat="1" ht="23.25" thickBot="1">
      <c r="A91" s="289">
        <v>1</v>
      </c>
      <c r="B91" s="254" t="s">
        <v>99</v>
      </c>
      <c r="C91" s="254" t="s">
        <v>100</v>
      </c>
      <c r="D91" s="765">
        <v>84</v>
      </c>
      <c r="E91" s="839">
        <v>42906</v>
      </c>
      <c r="F91" s="840">
        <v>750</v>
      </c>
      <c r="G91" s="766">
        <f>SUM(F91)</f>
        <v>750</v>
      </c>
      <c r="H91" s="134"/>
    </row>
    <row r="92" spans="1:8" s="23" customFormat="1" ht="12.75">
      <c r="A92" s="726">
        <v>2</v>
      </c>
      <c r="B92" s="261"/>
      <c r="C92" s="261"/>
      <c r="D92" s="754"/>
      <c r="E92" s="841"/>
      <c r="F92" s="842"/>
      <c r="G92" s="133"/>
      <c r="H92" s="134"/>
    </row>
    <row r="93" spans="1:8" s="23" customFormat="1" ht="12.75">
      <c r="A93" s="43">
        <v>3</v>
      </c>
      <c r="B93" s="34"/>
      <c r="C93" s="34"/>
      <c r="D93" s="39"/>
      <c r="E93" s="121"/>
      <c r="F93" s="41"/>
      <c r="G93" s="133"/>
      <c r="H93" s="134"/>
    </row>
    <row r="94" spans="1:8" ht="12.75">
      <c r="A94" s="42">
        <v>4</v>
      </c>
      <c r="B94" s="37"/>
      <c r="C94" s="37"/>
      <c r="D94" s="38"/>
      <c r="E94" s="110"/>
      <c r="F94" s="30"/>
      <c r="G94" s="160"/>
      <c r="H94" s="131"/>
    </row>
    <row r="95" spans="1:8" ht="12.75">
      <c r="A95" s="42">
        <v>5</v>
      </c>
      <c r="B95" s="37"/>
      <c r="C95" s="37"/>
      <c r="D95" s="38"/>
      <c r="E95" s="110"/>
      <c r="F95" s="30"/>
      <c r="G95" s="160"/>
      <c r="H95" s="131"/>
    </row>
    <row r="96" spans="1:8" ht="12.75">
      <c r="A96" s="42">
        <v>6</v>
      </c>
      <c r="B96" s="34"/>
      <c r="C96" s="34"/>
      <c r="D96" s="44"/>
      <c r="E96" s="112"/>
      <c r="F96" s="27"/>
      <c r="G96" s="151"/>
      <c r="H96" s="154"/>
    </row>
    <row r="97" spans="1:8" ht="12.75">
      <c r="A97" s="42"/>
      <c r="B97" s="34"/>
      <c r="C97" s="34"/>
      <c r="D97" s="44"/>
      <c r="E97" s="112"/>
      <c r="F97" s="27"/>
      <c r="G97" s="151"/>
      <c r="H97" s="154"/>
    </row>
    <row r="98" spans="1:8" ht="12.75">
      <c r="A98" s="42"/>
      <c r="B98" s="34"/>
      <c r="C98" s="34"/>
      <c r="D98" s="44"/>
      <c r="E98" s="140" t="s">
        <v>577</v>
      </c>
      <c r="F98" s="909">
        <f>SUM(F91:F97)</f>
        <v>750</v>
      </c>
      <c r="G98" s="132"/>
      <c r="H98" s="154"/>
    </row>
    <row r="99" spans="1:8" ht="12.75">
      <c r="A99" s="26"/>
      <c r="B99" s="18"/>
      <c r="C99" s="18"/>
      <c r="D99" s="28"/>
      <c r="E99" s="220" t="s">
        <v>597</v>
      </c>
      <c r="F99" s="297">
        <v>750</v>
      </c>
      <c r="G99" s="142"/>
      <c r="H99" s="22"/>
    </row>
    <row r="100" spans="1:7" ht="12.75">
      <c r="A100" s="1630" t="s">
        <v>610</v>
      </c>
      <c r="B100" s="1631"/>
      <c r="C100" s="1631"/>
      <c r="D100" s="1631"/>
      <c r="E100" s="1631"/>
      <c r="F100" s="1631"/>
      <c r="G100" s="1"/>
    </row>
    <row r="101" spans="1:7" ht="29.25">
      <c r="A101" s="42">
        <v>1</v>
      </c>
      <c r="B101" s="34" t="s">
        <v>1084</v>
      </c>
      <c r="C101" s="74" t="s">
        <v>1085</v>
      </c>
      <c r="D101" s="44">
        <v>32</v>
      </c>
      <c r="E101" s="112">
        <v>42887</v>
      </c>
      <c r="F101" s="27">
        <v>750</v>
      </c>
      <c r="G101" s="1"/>
    </row>
    <row r="102" spans="1:7" ht="30" thickBot="1">
      <c r="A102" s="289">
        <v>2</v>
      </c>
      <c r="B102" s="254" t="s">
        <v>1084</v>
      </c>
      <c r="C102" s="268" t="s">
        <v>1085</v>
      </c>
      <c r="D102" s="269">
        <v>31</v>
      </c>
      <c r="E102" s="542">
        <v>42887</v>
      </c>
      <c r="F102" s="543">
        <v>750</v>
      </c>
      <c r="G102" s="259">
        <f>SUM(F101:F102)</f>
        <v>1500</v>
      </c>
    </row>
    <row r="103" spans="1:7" ht="20.25" thickBot="1">
      <c r="A103" s="290">
        <v>3</v>
      </c>
      <c r="B103" s="501" t="s">
        <v>1099</v>
      </c>
      <c r="C103" s="499" t="s">
        <v>1100</v>
      </c>
      <c r="D103" s="275">
        <v>180</v>
      </c>
      <c r="E103" s="550">
        <v>42887</v>
      </c>
      <c r="F103" s="551">
        <v>750</v>
      </c>
      <c r="G103" s="291">
        <f>SUM(F103)</f>
        <v>750</v>
      </c>
    </row>
    <row r="104" spans="1:8" ht="18">
      <c r="A104" s="288">
        <v>4</v>
      </c>
      <c r="B104" s="557" t="s">
        <v>19</v>
      </c>
      <c r="C104" s="262" t="s">
        <v>49</v>
      </c>
      <c r="D104" s="899">
        <v>693</v>
      </c>
      <c r="E104" s="526">
        <v>42891</v>
      </c>
      <c r="F104" s="900">
        <v>7500</v>
      </c>
      <c r="G104" s="1"/>
      <c r="H104" s="923" t="s">
        <v>71</v>
      </c>
    </row>
    <row r="105" spans="1:8" ht="19.5">
      <c r="A105" s="42">
        <v>5</v>
      </c>
      <c r="B105" s="89" t="s">
        <v>19</v>
      </c>
      <c r="C105" s="74" t="s">
        <v>50</v>
      </c>
      <c r="D105" s="44">
        <v>689</v>
      </c>
      <c r="E105" s="112">
        <v>42891</v>
      </c>
      <c r="F105" s="27">
        <v>750</v>
      </c>
      <c r="G105" s="132"/>
      <c r="H105" s="867"/>
    </row>
    <row r="106" spans="1:9" ht="18.75" thickBot="1">
      <c r="A106" s="289">
        <v>6</v>
      </c>
      <c r="B106" s="503" t="s">
        <v>19</v>
      </c>
      <c r="C106" s="255" t="s">
        <v>53</v>
      </c>
      <c r="D106" s="901">
        <v>692</v>
      </c>
      <c r="E106" s="542">
        <v>42891</v>
      </c>
      <c r="F106" s="902">
        <v>7500</v>
      </c>
      <c r="G106" s="259">
        <f>SUM(F104:F106)</f>
        <v>15750</v>
      </c>
      <c r="H106" s="924" t="s">
        <v>70</v>
      </c>
      <c r="I106" s="861"/>
    </row>
    <row r="107" spans="1:8" ht="17.25" thickBot="1">
      <c r="A107" s="290">
        <v>7</v>
      </c>
      <c r="B107" s="501" t="s">
        <v>58</v>
      </c>
      <c r="C107" s="274" t="s">
        <v>59</v>
      </c>
      <c r="D107" s="275">
        <v>1131</v>
      </c>
      <c r="E107" s="550">
        <v>42893</v>
      </c>
      <c r="F107" s="551">
        <v>750</v>
      </c>
      <c r="G107" s="291">
        <f>SUM(F107)</f>
        <v>750</v>
      </c>
      <c r="H107" s="131"/>
    </row>
    <row r="108" spans="1:8" ht="23.25" thickBot="1">
      <c r="A108" s="290">
        <v>8</v>
      </c>
      <c r="B108" s="273" t="s">
        <v>62</v>
      </c>
      <c r="C108" s="274" t="s">
        <v>63</v>
      </c>
      <c r="D108" s="275">
        <v>108182</v>
      </c>
      <c r="E108" s="550">
        <v>42893</v>
      </c>
      <c r="F108" s="551">
        <v>750</v>
      </c>
      <c r="G108" s="291">
        <f>SUM(F108)</f>
        <v>750</v>
      </c>
      <c r="H108" s="131"/>
    </row>
    <row r="109" spans="1:8" ht="24.75">
      <c r="A109" s="288">
        <v>9</v>
      </c>
      <c r="B109" s="261" t="s">
        <v>66</v>
      </c>
      <c r="C109" s="262" t="s">
        <v>67</v>
      </c>
      <c r="D109" s="265">
        <v>87</v>
      </c>
      <c r="E109" s="526">
        <v>42895</v>
      </c>
      <c r="F109" s="527">
        <v>750</v>
      </c>
      <c r="G109" s="132"/>
      <c r="H109" s="131"/>
    </row>
    <row r="110" spans="1:8" ht="24">
      <c r="A110" s="42">
        <v>10</v>
      </c>
      <c r="B110" s="89" t="s">
        <v>68</v>
      </c>
      <c r="C110" s="62" t="s">
        <v>69</v>
      </c>
      <c r="D110" s="44">
        <v>1742</v>
      </c>
      <c r="E110" s="112">
        <v>42895</v>
      </c>
      <c r="F110" s="27">
        <v>750</v>
      </c>
      <c r="G110" s="141"/>
      <c r="H110" s="131"/>
    </row>
    <row r="111" spans="1:10" ht="18">
      <c r="A111" s="42">
        <v>11</v>
      </c>
      <c r="B111" s="89" t="s">
        <v>19</v>
      </c>
      <c r="C111" s="262" t="s">
        <v>49</v>
      </c>
      <c r="D111" s="265">
        <v>693</v>
      </c>
      <c r="E111" s="526">
        <v>42891</v>
      </c>
      <c r="F111" s="319">
        <v>-7500</v>
      </c>
      <c r="G111" s="141"/>
      <c r="H111" s="923" t="s">
        <v>71</v>
      </c>
      <c r="I111" s="1638" t="s">
        <v>172</v>
      </c>
      <c r="J111" s="1638"/>
    </row>
    <row r="112" spans="1:10" ht="18.75" thickBot="1">
      <c r="A112" s="289">
        <v>12</v>
      </c>
      <c r="B112" s="503" t="s">
        <v>19</v>
      </c>
      <c r="C112" s="255" t="s">
        <v>53</v>
      </c>
      <c r="D112" s="269">
        <v>692</v>
      </c>
      <c r="E112" s="542">
        <v>42891</v>
      </c>
      <c r="F112" s="852">
        <v>-7500</v>
      </c>
      <c r="G112" s="863">
        <f>SUM(F109:F112)</f>
        <v>-13500</v>
      </c>
      <c r="H112" s="924" t="s">
        <v>70</v>
      </c>
      <c r="I112" s="1638" t="s">
        <v>171</v>
      </c>
      <c r="J112" s="1638"/>
    </row>
    <row r="113" spans="1:9" ht="12.75">
      <c r="A113" s="288">
        <v>13</v>
      </c>
      <c r="B113" s="557" t="s">
        <v>72</v>
      </c>
      <c r="C113" s="262">
        <v>46000000</v>
      </c>
      <c r="D113" s="265">
        <v>1593</v>
      </c>
      <c r="E113" s="526">
        <v>42899</v>
      </c>
      <c r="F113" s="527">
        <v>750</v>
      </c>
      <c r="G113" s="862"/>
      <c r="H113" s="154"/>
      <c r="I113" s="154"/>
    </row>
    <row r="114" spans="1:9" ht="13.5" thickBot="1">
      <c r="A114" s="289">
        <v>14</v>
      </c>
      <c r="B114" s="503" t="s">
        <v>75</v>
      </c>
      <c r="C114" s="255" t="s">
        <v>76</v>
      </c>
      <c r="D114" s="269">
        <v>1413</v>
      </c>
      <c r="E114" s="542">
        <v>42899</v>
      </c>
      <c r="F114" s="543">
        <v>750</v>
      </c>
      <c r="G114" s="272">
        <f>SUM(F113:F114)</f>
        <v>1500</v>
      </c>
      <c r="H114" s="154"/>
      <c r="I114" s="154"/>
    </row>
    <row r="115" spans="1:9" ht="12.75">
      <c r="A115" s="288">
        <v>15</v>
      </c>
      <c r="B115" s="557" t="s">
        <v>79</v>
      </c>
      <c r="C115" s="262" t="s">
        <v>80</v>
      </c>
      <c r="D115" s="265">
        <v>1471</v>
      </c>
      <c r="E115" s="526">
        <v>42900</v>
      </c>
      <c r="F115" s="527">
        <v>750</v>
      </c>
      <c r="G115" s="142"/>
      <c r="H115" s="154"/>
      <c r="I115" s="154"/>
    </row>
    <row r="116" spans="1:9" ht="16.5">
      <c r="A116" s="42">
        <v>16</v>
      </c>
      <c r="B116" s="89" t="s">
        <v>79</v>
      </c>
      <c r="C116" s="62" t="s">
        <v>81</v>
      </c>
      <c r="D116" s="44">
        <v>1470</v>
      </c>
      <c r="E116" s="112">
        <v>42900</v>
      </c>
      <c r="F116" s="27">
        <v>750</v>
      </c>
      <c r="G116" s="142"/>
      <c r="H116" s="154"/>
      <c r="I116" s="154"/>
    </row>
    <row r="117" spans="1:9" s="25" customFormat="1" ht="13.5" thickBot="1">
      <c r="A117" s="872">
        <v>17</v>
      </c>
      <c r="B117" s="503" t="s">
        <v>82</v>
      </c>
      <c r="C117" s="268" t="s">
        <v>137</v>
      </c>
      <c r="D117" s="269">
        <v>339697</v>
      </c>
      <c r="E117" s="542">
        <v>42899</v>
      </c>
      <c r="F117" s="543">
        <v>750</v>
      </c>
      <c r="G117" s="272">
        <f>SUM(F115:F117)</f>
        <v>2250</v>
      </c>
      <c r="H117" s="185"/>
      <c r="I117" s="185"/>
    </row>
    <row r="118" spans="1:9" s="25" customFormat="1" ht="13.5" thickBot="1">
      <c r="A118" s="881">
        <v>18</v>
      </c>
      <c r="B118" s="273" t="s">
        <v>688</v>
      </c>
      <c r="C118" s="274" t="s">
        <v>101</v>
      </c>
      <c r="D118" s="275">
        <v>4600</v>
      </c>
      <c r="E118" s="550">
        <v>42906</v>
      </c>
      <c r="F118" s="551">
        <v>3750</v>
      </c>
      <c r="G118" s="502">
        <f>SUM(F118)</f>
        <v>3750</v>
      </c>
      <c r="H118" s="161"/>
      <c r="I118" s="161"/>
    </row>
    <row r="119" spans="1:9" s="25" customFormat="1" ht="22.5">
      <c r="A119" s="690">
        <v>19</v>
      </c>
      <c r="B119" s="634" t="s">
        <v>121</v>
      </c>
      <c r="C119" s="650" t="s">
        <v>138</v>
      </c>
      <c r="D119" s="878">
        <v>2965</v>
      </c>
      <c r="E119" s="879">
        <v>42912</v>
      </c>
      <c r="F119" s="880">
        <v>750</v>
      </c>
      <c r="G119" s="455"/>
      <c r="H119" s="161"/>
      <c r="I119" s="161"/>
    </row>
    <row r="120" spans="1:9" s="22" customFormat="1" ht="24.75">
      <c r="A120" s="42">
        <v>20</v>
      </c>
      <c r="B120" s="89" t="s">
        <v>726</v>
      </c>
      <c r="C120" s="62" t="s">
        <v>124</v>
      </c>
      <c r="D120" s="44">
        <v>5390</v>
      </c>
      <c r="E120" s="456">
        <v>42912</v>
      </c>
      <c r="F120" s="46">
        <v>750</v>
      </c>
      <c r="G120" s="151"/>
      <c r="H120" s="890"/>
      <c r="I120" s="151"/>
    </row>
    <row r="121" spans="1:9" s="22" customFormat="1" ht="22.5" customHeight="1" thickBot="1">
      <c r="A121" s="289">
        <v>21</v>
      </c>
      <c r="B121" s="503" t="s">
        <v>125</v>
      </c>
      <c r="C121" s="255" t="s">
        <v>128</v>
      </c>
      <c r="D121" s="269">
        <v>1359</v>
      </c>
      <c r="E121" s="892">
        <v>42769</v>
      </c>
      <c r="F121" s="893">
        <v>750</v>
      </c>
      <c r="G121" s="894">
        <f>SUM(F119:F121)</f>
        <v>2250</v>
      </c>
      <c r="H121" s="864" t="s">
        <v>129</v>
      </c>
      <c r="I121" s="891"/>
    </row>
    <row r="122" spans="1:11" s="22" customFormat="1" ht="33.75">
      <c r="A122" s="288">
        <v>22</v>
      </c>
      <c r="B122" s="261" t="s">
        <v>130</v>
      </c>
      <c r="C122" s="262" t="s">
        <v>133</v>
      </c>
      <c r="D122" s="265">
        <v>287576</v>
      </c>
      <c r="E122" s="879">
        <v>42913</v>
      </c>
      <c r="F122" s="898">
        <v>-750</v>
      </c>
      <c r="G122" s="455"/>
      <c r="H122" s="897" t="s">
        <v>132</v>
      </c>
      <c r="I122" s="1632" t="s">
        <v>131</v>
      </c>
      <c r="J122" s="1633"/>
      <c r="K122" s="1634"/>
    </row>
    <row r="123" spans="1:9" s="22" customFormat="1" ht="20.25" thickBot="1">
      <c r="A123" s="289">
        <v>23</v>
      </c>
      <c r="B123" s="268" t="s">
        <v>121</v>
      </c>
      <c r="C123" s="255" t="s">
        <v>134</v>
      </c>
      <c r="D123" s="269">
        <v>2966</v>
      </c>
      <c r="E123" s="892">
        <v>42913</v>
      </c>
      <c r="F123" s="893">
        <v>750</v>
      </c>
      <c r="G123" s="803">
        <f>SUM(F122:F123)</f>
        <v>0</v>
      </c>
      <c r="H123" s="151"/>
      <c r="I123" s="151"/>
    </row>
    <row r="124" spans="1:9" s="222" customFormat="1" ht="12.75">
      <c r="A124" s="288">
        <v>24</v>
      </c>
      <c r="B124" s="261"/>
      <c r="C124" s="262"/>
      <c r="D124" s="265"/>
      <c r="E124" s="879"/>
      <c r="F124" s="880"/>
      <c r="G124" s="903"/>
      <c r="H124" s="210"/>
      <c r="I124" s="904"/>
    </row>
    <row r="125" spans="1:9" s="222" customFormat="1" ht="12.75">
      <c r="A125" s="189">
        <v>25</v>
      </c>
      <c r="B125" s="34"/>
      <c r="C125" s="62"/>
      <c r="D125" s="193"/>
      <c r="E125" s="887"/>
      <c r="F125" s="128"/>
      <c r="G125" s="353"/>
      <c r="H125" s="353"/>
      <c r="I125" s="353"/>
    </row>
    <row r="126" spans="1:9" s="65" customFormat="1" ht="8.25">
      <c r="A126" s="101"/>
      <c r="B126" s="62"/>
      <c r="C126" s="62"/>
      <c r="D126" s="63"/>
      <c r="E126" s="235"/>
      <c r="F126" s="125"/>
      <c r="G126" s="64"/>
      <c r="H126" s="64"/>
      <c r="I126" s="64"/>
    </row>
    <row r="127" spans="1:9" s="65" customFormat="1" ht="8.25">
      <c r="A127" s="101"/>
      <c r="B127" s="62"/>
      <c r="C127" s="62"/>
      <c r="D127" s="63"/>
      <c r="E127" s="235"/>
      <c r="F127" s="125"/>
      <c r="G127" s="64"/>
      <c r="H127" s="64"/>
      <c r="I127" s="64"/>
    </row>
    <row r="128" spans="1:9" s="65" customFormat="1" ht="8.25">
      <c r="A128" s="101"/>
      <c r="B128" s="62"/>
      <c r="C128" s="62"/>
      <c r="D128" s="63"/>
      <c r="E128" s="235"/>
      <c r="F128" s="125"/>
      <c r="G128" s="64"/>
      <c r="H128" s="64"/>
      <c r="I128" s="64"/>
    </row>
    <row r="129" spans="1:9" s="65" customFormat="1" ht="8.25">
      <c r="A129" s="101"/>
      <c r="B129" s="62"/>
      <c r="C129" s="62"/>
      <c r="D129" s="63"/>
      <c r="E129" s="235"/>
      <c r="F129" s="125"/>
      <c r="G129" s="64"/>
      <c r="H129" s="64"/>
      <c r="I129" s="64"/>
    </row>
    <row r="130" spans="1:9" s="65" customFormat="1" ht="8.25">
      <c r="A130" s="101"/>
      <c r="B130" s="62"/>
      <c r="C130" s="62"/>
      <c r="D130" s="63"/>
      <c r="E130" s="235"/>
      <c r="F130" s="125"/>
      <c r="G130" s="64"/>
      <c r="H130" s="64"/>
      <c r="I130" s="64"/>
    </row>
    <row r="131" spans="1:9" s="65" customFormat="1" ht="8.25">
      <c r="A131" s="101"/>
      <c r="B131" s="62"/>
      <c r="C131" s="62"/>
      <c r="D131" s="63"/>
      <c r="E131" s="235"/>
      <c r="F131" s="125"/>
      <c r="G131" s="64"/>
      <c r="H131" s="64"/>
      <c r="I131" s="64"/>
    </row>
    <row r="132" spans="1:9" s="65" customFormat="1" ht="8.25">
      <c r="A132" s="101"/>
      <c r="B132" s="62"/>
      <c r="C132" s="62"/>
      <c r="D132" s="63"/>
      <c r="E132" s="235"/>
      <c r="F132" s="125"/>
      <c r="G132" s="64"/>
      <c r="H132" s="64"/>
      <c r="I132" s="64"/>
    </row>
    <row r="133" spans="1:9" ht="12.75">
      <c r="A133" s="4"/>
      <c r="B133" s="19"/>
      <c r="C133" s="19"/>
      <c r="D133" s="7"/>
      <c r="E133" s="140" t="s">
        <v>577</v>
      </c>
      <c r="F133" s="909">
        <f>SUM(F101:F132)</f>
        <v>15750</v>
      </c>
      <c r="G133" s="132"/>
      <c r="H133" s="132"/>
      <c r="I133" s="1"/>
    </row>
    <row r="134" spans="1:9" ht="12.75">
      <c r="A134" s="4"/>
      <c r="B134" s="18"/>
      <c r="C134" s="18"/>
      <c r="D134" s="7"/>
      <c r="E134" s="209" t="s">
        <v>597</v>
      </c>
      <c r="F134" s="298">
        <v>15750</v>
      </c>
      <c r="G134" s="141"/>
      <c r="H134" s="132"/>
      <c r="I134" s="1"/>
    </row>
    <row r="135" spans="1:9" ht="12.75">
      <c r="A135" s="1"/>
      <c r="B135" s="8"/>
      <c r="C135" s="8"/>
      <c r="D135" s="6"/>
      <c r="E135" s="238"/>
      <c r="F135" s="225"/>
      <c r="G135" s="132"/>
      <c r="H135" s="132"/>
      <c r="I135" s="1"/>
    </row>
    <row r="136" spans="1:6" ht="12.75">
      <c r="A136" s="20"/>
      <c r="B136" s="20"/>
      <c r="C136" s="20"/>
      <c r="D136" s="20"/>
      <c r="E136" s="115"/>
      <c r="F136" s="13"/>
    </row>
    <row r="137" spans="1:6" ht="12.75">
      <c r="A137" s="1"/>
      <c r="B137" s="8"/>
      <c r="C137" s="8"/>
      <c r="D137" s="6"/>
      <c r="E137" s="115"/>
      <c r="F137" s="13"/>
    </row>
    <row r="138" spans="1:6" ht="12.75">
      <c r="A138" s="1553" t="s">
        <v>618</v>
      </c>
      <c r="B138" s="1553"/>
      <c r="C138" s="1553"/>
      <c r="D138" s="11"/>
      <c r="E138" s="115"/>
      <c r="F138" s="13" t="s">
        <v>619</v>
      </c>
    </row>
    <row r="139" spans="1:6" ht="12.75">
      <c r="A139" s="1"/>
      <c r="B139" s="8"/>
      <c r="C139" s="8"/>
      <c r="D139" s="6"/>
      <c r="E139" s="115"/>
      <c r="F139" s="13"/>
    </row>
    <row r="140" spans="1:6" s="182" customFormat="1" ht="12.75">
      <c r="A140" s="1541" t="s">
        <v>574</v>
      </c>
      <c r="B140" s="1541"/>
      <c r="C140" s="1601" t="s">
        <v>575</v>
      </c>
      <c r="D140" s="1601"/>
      <c r="E140" s="1601"/>
      <c r="F140" s="1601"/>
    </row>
    <row r="141" spans="3:6" ht="12.75">
      <c r="C141" s="1601"/>
      <c r="D141" s="1601"/>
      <c r="E141" s="1601"/>
      <c r="F141" s="1601"/>
    </row>
    <row r="142" spans="3:6" ht="12.75">
      <c r="C142" s="1601"/>
      <c r="D142" s="1601"/>
      <c r="E142" s="1601"/>
      <c r="F142" s="1601"/>
    </row>
  </sheetData>
  <sheetProtection/>
  <mergeCells count="20">
    <mergeCell ref="I122:K122"/>
    <mergeCell ref="I24:J24"/>
    <mergeCell ref="H69:J69"/>
    <mergeCell ref="J32:L32"/>
    <mergeCell ref="I111:J111"/>
    <mergeCell ref="I112:J112"/>
    <mergeCell ref="B6:E6"/>
    <mergeCell ref="A140:B140"/>
    <mergeCell ref="C140:F142"/>
    <mergeCell ref="D9:D15"/>
    <mergeCell ref="A138:C138"/>
    <mergeCell ref="A100:F100"/>
    <mergeCell ref="C9:C15"/>
    <mergeCell ref="A90:F90"/>
    <mergeCell ref="A65:F65"/>
    <mergeCell ref="B9:B15"/>
    <mergeCell ref="E9:F9"/>
    <mergeCell ref="E10:F14"/>
    <mergeCell ref="A16:F16"/>
    <mergeCell ref="A9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00">
      <selection activeCell="H63" sqref="H63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5.75390625" style="118" customWidth="1"/>
    <col min="4" max="4" width="10.125" style="2" bestFit="1" customWidth="1"/>
    <col min="5" max="5" width="13.625" style="10" customWidth="1"/>
    <col min="6" max="6" width="18.375" style="0" bestFit="1" customWidth="1"/>
    <col min="7" max="7" width="10.25390625" style="10" bestFit="1" customWidth="1"/>
    <col min="8" max="8" width="12.25390625" style="0" customWidth="1"/>
    <col min="9" max="9" width="36.875" style="0" bestFit="1" customWidth="1"/>
    <col min="10" max="10" width="10.125" style="0" bestFit="1" customWidth="1"/>
  </cols>
  <sheetData>
    <row r="1" spans="1:6" ht="12.75">
      <c r="A1" s="1"/>
      <c r="B1" s="9"/>
      <c r="C1" s="72"/>
      <c r="D1" s="5"/>
      <c r="F1" t="s">
        <v>598</v>
      </c>
    </row>
    <row r="2" spans="1:6" ht="12.75">
      <c r="A2" s="1"/>
      <c r="B2" s="9"/>
      <c r="C2" s="72"/>
      <c r="D2" s="5"/>
      <c r="F2" t="s">
        <v>614</v>
      </c>
    </row>
    <row r="3" spans="1:6" ht="12.75">
      <c r="A3" s="1"/>
      <c r="B3" s="9"/>
      <c r="C3" s="72"/>
      <c r="D3" s="5"/>
      <c r="F3" s="10" t="s">
        <v>573</v>
      </c>
    </row>
    <row r="4" spans="1:6" ht="12.75">
      <c r="A4" s="1"/>
      <c r="B4" s="9"/>
      <c r="C4" s="72"/>
      <c r="D4" s="5"/>
      <c r="F4" s="12"/>
    </row>
    <row r="5" spans="1:6" ht="12.75">
      <c r="A5" s="1"/>
      <c r="B5" s="20" t="s">
        <v>599</v>
      </c>
      <c r="C5" s="117"/>
      <c r="F5" s="10"/>
    </row>
    <row r="6" spans="1:6" ht="12.75">
      <c r="A6" s="1"/>
      <c r="B6" s="1540" t="s">
        <v>173</v>
      </c>
      <c r="C6" s="1540"/>
      <c r="D6" s="1540"/>
      <c r="E6" s="1540"/>
      <c r="F6" s="10"/>
    </row>
    <row r="7" spans="1:6" ht="12.75">
      <c r="A7" s="1"/>
      <c r="B7" s="9"/>
      <c r="C7" s="72"/>
      <c r="D7" s="5"/>
      <c r="F7" s="12"/>
    </row>
    <row r="8" spans="1:6" ht="12.75">
      <c r="A8" s="1"/>
      <c r="B8" s="9"/>
      <c r="C8" s="72"/>
      <c r="D8" s="5"/>
      <c r="F8" s="12"/>
    </row>
    <row r="9" spans="1:6" ht="12.75">
      <c r="A9" s="1559" t="s">
        <v>613</v>
      </c>
      <c r="B9" s="1639" t="s">
        <v>620</v>
      </c>
      <c r="C9" s="1606" t="s">
        <v>612</v>
      </c>
      <c r="D9" s="1558" t="s">
        <v>617</v>
      </c>
      <c r="E9" s="1642" t="s">
        <v>606</v>
      </c>
      <c r="F9" s="1643"/>
    </row>
    <row r="10" spans="1:6" ht="12.75">
      <c r="A10" s="1560"/>
      <c r="B10" s="1640"/>
      <c r="C10" s="1606"/>
      <c r="D10" s="1558"/>
      <c r="E10" s="1574" t="s">
        <v>611</v>
      </c>
      <c r="F10" s="1575"/>
    </row>
    <row r="11" spans="1:6" ht="12.75">
      <c r="A11" s="1560"/>
      <c r="B11" s="1640"/>
      <c r="C11" s="1606"/>
      <c r="D11" s="1558"/>
      <c r="E11" s="1576"/>
      <c r="F11" s="1577"/>
    </row>
    <row r="12" spans="1:6" ht="12.75">
      <c r="A12" s="1560"/>
      <c r="B12" s="1640"/>
      <c r="C12" s="1606"/>
      <c r="D12" s="1558"/>
      <c r="E12" s="1576"/>
      <c r="F12" s="1577"/>
    </row>
    <row r="13" spans="1:6" ht="12.75">
      <c r="A13" s="1560"/>
      <c r="B13" s="1640"/>
      <c r="C13" s="1606"/>
      <c r="D13" s="1558"/>
      <c r="E13" s="1576"/>
      <c r="F13" s="1577"/>
    </row>
    <row r="14" spans="1:6" ht="12.75">
      <c r="A14" s="1560"/>
      <c r="B14" s="1640"/>
      <c r="C14" s="1606"/>
      <c r="D14" s="1558"/>
      <c r="E14" s="1578"/>
      <c r="F14" s="1579"/>
    </row>
    <row r="15" spans="1:6" ht="12.75">
      <c r="A15" s="1561"/>
      <c r="B15" s="1641"/>
      <c r="C15" s="1606"/>
      <c r="D15" s="1558"/>
      <c r="E15" s="920" t="s">
        <v>615</v>
      </c>
      <c r="F15" s="927" t="s">
        <v>616</v>
      </c>
    </row>
    <row r="16" spans="1:6" ht="12.75">
      <c r="A16" s="1587" t="s">
        <v>607</v>
      </c>
      <c r="B16" s="1629"/>
      <c r="C16" s="1629"/>
      <c r="D16" s="1629"/>
      <c r="E16" s="1629"/>
      <c r="F16" s="1629"/>
    </row>
    <row r="17" spans="1:11" ht="19.5">
      <c r="A17" s="26">
        <v>1</v>
      </c>
      <c r="B17" s="89" t="s">
        <v>151</v>
      </c>
      <c r="C17" s="74" t="s">
        <v>152</v>
      </c>
      <c r="D17" s="35">
        <v>1733</v>
      </c>
      <c r="E17" s="36">
        <v>42916</v>
      </c>
      <c r="F17" s="29">
        <v>7500</v>
      </c>
      <c r="G17" s="296"/>
      <c r="H17" s="132"/>
      <c r="I17" s="131"/>
      <c r="J17" s="131"/>
      <c r="K17" s="131"/>
    </row>
    <row r="18" spans="1:11" ht="20.25" thickBot="1">
      <c r="A18" s="253">
        <v>2</v>
      </c>
      <c r="B18" s="503" t="s">
        <v>153</v>
      </c>
      <c r="C18" s="268" t="s">
        <v>180</v>
      </c>
      <c r="D18" s="912">
        <v>242883</v>
      </c>
      <c r="E18" s="257">
        <v>42916</v>
      </c>
      <c r="F18" s="530">
        <v>7500</v>
      </c>
      <c r="G18" s="589">
        <f>SUM(F17:F18)</f>
        <v>15000</v>
      </c>
      <c r="H18" s="132"/>
      <c r="I18" s="131"/>
      <c r="J18" s="131"/>
      <c r="K18" s="131"/>
    </row>
    <row r="19" spans="1:11" ht="39.75" thickBot="1">
      <c r="A19" s="500">
        <v>3</v>
      </c>
      <c r="B19" s="273" t="s">
        <v>156</v>
      </c>
      <c r="C19" s="499" t="s">
        <v>161</v>
      </c>
      <c r="D19" s="913">
        <v>341</v>
      </c>
      <c r="E19" s="914">
        <v>42919</v>
      </c>
      <c r="F19" s="551">
        <v>7500</v>
      </c>
      <c r="G19" s="608">
        <f>SUM(F19)</f>
        <v>7500</v>
      </c>
      <c r="H19" s="151"/>
      <c r="I19" s="151"/>
      <c r="J19" s="131"/>
      <c r="K19" s="131"/>
    </row>
    <row r="20" spans="1:11" ht="16.5">
      <c r="A20" s="260">
        <v>4</v>
      </c>
      <c r="B20" s="261" t="s">
        <v>164</v>
      </c>
      <c r="C20" s="262" t="s">
        <v>165</v>
      </c>
      <c r="D20" s="767">
        <v>2</v>
      </c>
      <c r="E20" s="911">
        <v>42920</v>
      </c>
      <c r="F20" s="527">
        <v>7500</v>
      </c>
      <c r="G20" s="302"/>
      <c r="H20" s="324"/>
      <c r="I20" s="324"/>
      <c r="J20" s="131"/>
      <c r="K20" s="131"/>
    </row>
    <row r="21" spans="1:11" ht="16.5">
      <c r="A21" s="26">
        <v>5</v>
      </c>
      <c r="B21" s="34" t="s">
        <v>961</v>
      </c>
      <c r="C21" s="62" t="s">
        <v>166</v>
      </c>
      <c r="D21" s="928">
        <v>239</v>
      </c>
      <c r="E21" s="45">
        <v>42920</v>
      </c>
      <c r="F21" s="85">
        <v>7500</v>
      </c>
      <c r="G21" s="354"/>
      <c r="H21" s="190"/>
      <c r="I21" s="190"/>
      <c r="J21" s="131"/>
      <c r="K21" s="131"/>
    </row>
    <row r="22" spans="1:11" ht="25.5" thickBot="1">
      <c r="A22" s="253">
        <v>6</v>
      </c>
      <c r="B22" s="1003" t="s">
        <v>621</v>
      </c>
      <c r="C22" s="255" t="s">
        <v>167</v>
      </c>
      <c r="D22" s="833">
        <v>143</v>
      </c>
      <c r="E22" s="270">
        <v>42920</v>
      </c>
      <c r="F22" s="271">
        <v>7500</v>
      </c>
      <c r="G22" s="598">
        <f>SUM(F20:F22)</f>
        <v>22500</v>
      </c>
      <c r="H22" s="132"/>
      <c r="I22" s="132"/>
      <c r="J22" s="131"/>
      <c r="K22" s="131"/>
    </row>
    <row r="23" spans="1:11" ht="25.5" thickBot="1">
      <c r="A23" s="500">
        <v>7</v>
      </c>
      <c r="B23" s="501" t="s">
        <v>168</v>
      </c>
      <c r="C23" s="274" t="s">
        <v>169</v>
      </c>
      <c r="D23" s="629">
        <v>14</v>
      </c>
      <c r="E23" s="914">
        <v>42921</v>
      </c>
      <c r="F23" s="871">
        <v>7500</v>
      </c>
      <c r="G23" s="608">
        <f>SUM(F23)</f>
        <v>7500</v>
      </c>
      <c r="H23" s="132"/>
      <c r="I23" s="132"/>
      <c r="J23" s="131"/>
      <c r="K23" s="131"/>
    </row>
    <row r="24" spans="1:11" ht="23.25" thickBot="1">
      <c r="A24" s="500">
        <v>8</v>
      </c>
      <c r="B24" s="273" t="s">
        <v>178</v>
      </c>
      <c r="C24" s="274" t="s">
        <v>179</v>
      </c>
      <c r="D24" s="629">
        <v>366</v>
      </c>
      <c r="E24" s="914">
        <v>42926</v>
      </c>
      <c r="F24" s="871">
        <v>7500</v>
      </c>
      <c r="G24" s="608">
        <f>SUM(F24)</f>
        <v>7500</v>
      </c>
      <c r="H24" s="132"/>
      <c r="I24" s="132"/>
      <c r="J24" s="131"/>
      <c r="K24" s="131"/>
    </row>
    <row r="25" spans="1:11" ht="16.5">
      <c r="A25" s="260">
        <v>9</v>
      </c>
      <c r="B25" s="557" t="s">
        <v>183</v>
      </c>
      <c r="C25" s="262" t="s">
        <v>184</v>
      </c>
      <c r="D25" s="767">
        <v>126</v>
      </c>
      <c r="E25" s="911">
        <v>42927</v>
      </c>
      <c r="F25" s="854">
        <v>7500</v>
      </c>
      <c r="G25" s="772"/>
      <c r="H25" s="132"/>
      <c r="I25" s="132"/>
      <c r="J25" s="131"/>
      <c r="K25" s="131"/>
    </row>
    <row r="26" spans="1:11" ht="16.5">
      <c r="A26" s="26">
        <v>10</v>
      </c>
      <c r="B26" s="89" t="s">
        <v>185</v>
      </c>
      <c r="C26" s="929" t="s">
        <v>186</v>
      </c>
      <c r="D26" s="70">
        <v>614</v>
      </c>
      <c r="E26" s="120">
        <v>42927</v>
      </c>
      <c r="F26" s="107">
        <v>7500</v>
      </c>
      <c r="G26" s="772"/>
      <c r="H26" s="132"/>
      <c r="I26" s="131"/>
      <c r="J26" s="131"/>
      <c r="K26" s="131"/>
    </row>
    <row r="27" spans="1:11" s="22" customFormat="1" ht="39">
      <c r="A27" s="407">
        <v>11</v>
      </c>
      <c r="B27" s="1149" t="s">
        <v>187</v>
      </c>
      <c r="C27" s="1150" t="s">
        <v>713</v>
      </c>
      <c r="D27" s="1151">
        <v>39209</v>
      </c>
      <c r="E27" s="1152">
        <v>42927</v>
      </c>
      <c r="F27" s="1153">
        <v>7500</v>
      </c>
      <c r="G27" s="1154"/>
      <c r="H27" s="407" t="s">
        <v>428</v>
      </c>
      <c r="I27" s="407" t="s">
        <v>429</v>
      </c>
      <c r="J27" s="151"/>
      <c r="K27" s="154"/>
    </row>
    <row r="28" spans="1:11" s="22" customFormat="1" ht="25.5" thickBot="1">
      <c r="A28" s="253">
        <v>12</v>
      </c>
      <c r="B28" s="254" t="s">
        <v>188</v>
      </c>
      <c r="C28" s="932" t="s">
        <v>189</v>
      </c>
      <c r="D28" s="269">
        <v>1201</v>
      </c>
      <c r="E28" s="915">
        <v>42927</v>
      </c>
      <c r="F28" s="555">
        <v>7500</v>
      </c>
      <c r="G28" s="598">
        <f>SUM(F25:F28)</f>
        <v>30000</v>
      </c>
      <c r="H28" s="151"/>
      <c r="I28" s="151"/>
      <c r="J28" s="151"/>
      <c r="K28" s="154"/>
    </row>
    <row r="29" spans="1:11" s="22" customFormat="1" ht="33.75">
      <c r="A29" s="288">
        <v>13</v>
      </c>
      <c r="B29" s="261" t="s">
        <v>62</v>
      </c>
      <c r="C29" s="931" t="s">
        <v>191</v>
      </c>
      <c r="D29" s="265">
        <v>128365</v>
      </c>
      <c r="E29" s="266">
        <v>42928</v>
      </c>
      <c r="F29" s="527">
        <v>7500</v>
      </c>
      <c r="G29" s="302"/>
      <c r="H29" s="151"/>
      <c r="I29" s="151"/>
      <c r="J29" s="151"/>
      <c r="K29" s="154"/>
    </row>
    <row r="30" spans="1:11" s="22" customFormat="1" ht="24.75">
      <c r="A30" s="42">
        <v>14</v>
      </c>
      <c r="B30" s="34" t="s">
        <v>192</v>
      </c>
      <c r="C30" s="930" t="s">
        <v>193</v>
      </c>
      <c r="D30" s="44">
        <v>256</v>
      </c>
      <c r="E30" s="45">
        <v>42928</v>
      </c>
      <c r="F30" s="27">
        <v>7500</v>
      </c>
      <c r="G30" s="207"/>
      <c r="H30" s="207"/>
      <c r="I30" s="207"/>
      <c r="J30" s="207"/>
      <c r="K30" s="154"/>
    </row>
    <row r="31" spans="1:11" s="23" customFormat="1" ht="33.75">
      <c r="A31" s="42">
        <v>15</v>
      </c>
      <c r="B31" s="34" t="s">
        <v>62</v>
      </c>
      <c r="C31" s="930" t="s">
        <v>196</v>
      </c>
      <c r="D31" s="536">
        <v>128367</v>
      </c>
      <c r="E31" s="45">
        <v>42928</v>
      </c>
      <c r="F31" s="27">
        <v>7500</v>
      </c>
      <c r="G31" s="229"/>
      <c r="H31" s="133"/>
      <c r="I31" s="133"/>
      <c r="J31" s="133"/>
      <c r="K31" s="134"/>
    </row>
    <row r="32" spans="1:11" s="23" customFormat="1" ht="33.75">
      <c r="A32" s="43">
        <v>16</v>
      </c>
      <c r="B32" s="34" t="s">
        <v>62</v>
      </c>
      <c r="C32" s="930" t="s">
        <v>199</v>
      </c>
      <c r="D32" s="39">
        <v>128368</v>
      </c>
      <c r="E32" s="45">
        <v>42928</v>
      </c>
      <c r="F32" s="27">
        <v>7500</v>
      </c>
      <c r="G32" s="380"/>
      <c r="H32" s="133"/>
      <c r="I32" s="133"/>
      <c r="J32" s="133"/>
      <c r="K32" s="134"/>
    </row>
    <row r="33" spans="1:11" s="23" customFormat="1" ht="33.75">
      <c r="A33" s="43">
        <v>17</v>
      </c>
      <c r="B33" s="34" t="s">
        <v>62</v>
      </c>
      <c r="C33" s="930" t="s">
        <v>200</v>
      </c>
      <c r="D33" s="39">
        <v>128366</v>
      </c>
      <c r="E33" s="45">
        <v>42928</v>
      </c>
      <c r="F33" s="27">
        <v>7500</v>
      </c>
      <c r="G33" s="229"/>
      <c r="H33" s="133"/>
      <c r="I33" s="133"/>
      <c r="J33" s="133"/>
      <c r="K33" s="134"/>
    </row>
    <row r="34" spans="1:11" s="22" customFormat="1" ht="34.5" thickBot="1">
      <c r="A34" s="289">
        <v>18</v>
      </c>
      <c r="B34" s="940" t="s">
        <v>62</v>
      </c>
      <c r="C34" s="866" t="s">
        <v>201</v>
      </c>
      <c r="D34" s="269">
        <v>128369</v>
      </c>
      <c r="E34" s="270">
        <v>42928</v>
      </c>
      <c r="F34" s="543">
        <v>7500</v>
      </c>
      <c r="G34" s="598">
        <f>SUM(F29:F34)</f>
        <v>45000</v>
      </c>
      <c r="H34" s="151"/>
      <c r="I34" s="151"/>
      <c r="J34" s="151"/>
      <c r="K34" s="154"/>
    </row>
    <row r="35" spans="1:11" s="368" customFormat="1" ht="33">
      <c r="A35" s="288">
        <v>19</v>
      </c>
      <c r="B35" s="1002" t="s">
        <v>621</v>
      </c>
      <c r="C35" s="941" t="s">
        <v>203</v>
      </c>
      <c r="D35" s="933">
        <v>154</v>
      </c>
      <c r="E35" s="950">
        <v>42929</v>
      </c>
      <c r="F35" s="951">
        <v>7500</v>
      </c>
      <c r="G35" s="378"/>
      <c r="H35" s="366"/>
      <c r="I35" s="367"/>
      <c r="J35" s="367"/>
      <c r="K35" s="367"/>
    </row>
    <row r="36" spans="1:11" s="368" customFormat="1" ht="27" customHeight="1">
      <c r="A36" s="369">
        <v>20</v>
      </c>
      <c r="B36" s="948" t="s">
        <v>621</v>
      </c>
      <c r="C36" s="941" t="s">
        <v>207</v>
      </c>
      <c r="D36" s="536">
        <v>155</v>
      </c>
      <c r="E36" s="45">
        <v>42929</v>
      </c>
      <c r="F36" s="27">
        <v>7500</v>
      </c>
      <c r="G36" s="378"/>
      <c r="H36" s="366"/>
      <c r="I36" s="367"/>
      <c r="J36" s="367"/>
      <c r="K36" s="367"/>
    </row>
    <row r="37" spans="1:11" s="368" customFormat="1" ht="27" customHeight="1">
      <c r="A37" s="369">
        <v>21</v>
      </c>
      <c r="B37" s="942" t="s">
        <v>208</v>
      </c>
      <c r="C37" s="941" t="s">
        <v>209</v>
      </c>
      <c r="D37" s="536">
        <v>316</v>
      </c>
      <c r="E37" s="45">
        <v>42929</v>
      </c>
      <c r="F37" s="27">
        <v>7500</v>
      </c>
      <c r="G37" s="972"/>
      <c r="H37" s="366"/>
      <c r="I37" s="367"/>
      <c r="J37" s="367"/>
      <c r="K37" s="367"/>
    </row>
    <row r="38" spans="1:11" s="368" customFormat="1" ht="25.5" thickBot="1">
      <c r="A38" s="953">
        <v>22</v>
      </c>
      <c r="B38" s="998" t="s">
        <v>210</v>
      </c>
      <c r="C38" s="955" t="s">
        <v>211</v>
      </c>
      <c r="D38" s="956">
        <v>40</v>
      </c>
      <c r="E38" s="949">
        <v>42929</v>
      </c>
      <c r="F38" s="560">
        <v>7500</v>
      </c>
      <c r="G38" s="1025">
        <f>SUM(F35:F38)</f>
        <v>30000</v>
      </c>
      <c r="H38" s="366"/>
      <c r="I38" s="366"/>
      <c r="J38" s="366"/>
      <c r="K38" s="367"/>
    </row>
    <row r="39" spans="1:11" s="368" customFormat="1" ht="35.25" customHeight="1">
      <c r="A39" s="807">
        <v>23</v>
      </c>
      <c r="B39" s="999" t="s">
        <v>216</v>
      </c>
      <c r="C39" s="947" t="s">
        <v>217</v>
      </c>
      <c r="D39" s="933">
        <v>5942</v>
      </c>
      <c r="E39" s="950">
        <v>42933</v>
      </c>
      <c r="F39" s="1021">
        <v>7500</v>
      </c>
      <c r="G39" s="973"/>
      <c r="H39" s="366"/>
      <c r="I39" s="366"/>
      <c r="J39" s="366"/>
      <c r="K39" s="367"/>
    </row>
    <row r="40" spans="1:11" s="368" customFormat="1" ht="22.5" customHeight="1">
      <c r="A40" s="369">
        <v>24</v>
      </c>
      <c r="B40" s="999" t="s">
        <v>621</v>
      </c>
      <c r="C40" s="946" t="s">
        <v>233</v>
      </c>
      <c r="D40" s="933">
        <v>779278</v>
      </c>
      <c r="E40" s="45">
        <v>42933</v>
      </c>
      <c r="F40" s="1006">
        <v>-7500</v>
      </c>
      <c r="G40" s="944" t="s">
        <v>852</v>
      </c>
      <c r="H40" s="1028" t="s">
        <v>232</v>
      </c>
      <c r="I40" s="358"/>
      <c r="J40" s="358"/>
      <c r="K40" s="367"/>
    </row>
    <row r="41" spans="1:11" s="222" customFormat="1" ht="30.75" customHeight="1" thickBot="1">
      <c r="A41" s="953">
        <v>25</v>
      </c>
      <c r="B41" s="1000" t="s">
        <v>218</v>
      </c>
      <c r="C41" s="955" t="s">
        <v>231</v>
      </c>
      <c r="D41" s="956">
        <v>150576</v>
      </c>
      <c r="E41" s="270">
        <v>42933</v>
      </c>
      <c r="F41" s="1022">
        <v>7500</v>
      </c>
      <c r="G41" s="1020">
        <f>SUM(F39:F41)</f>
        <v>7500</v>
      </c>
      <c r="H41" s="190"/>
      <c r="I41" s="190"/>
      <c r="J41" s="190"/>
      <c r="K41" s="188"/>
    </row>
    <row r="42" spans="1:11" s="222" customFormat="1" ht="27.75" customHeight="1" thickBot="1">
      <c r="A42" s="959">
        <v>26</v>
      </c>
      <c r="B42" s="1001" t="s">
        <v>621</v>
      </c>
      <c r="C42" s="961" t="s">
        <v>221</v>
      </c>
      <c r="D42" s="962">
        <v>157</v>
      </c>
      <c r="E42" s="949">
        <v>42934</v>
      </c>
      <c r="F42" s="551">
        <v>7500</v>
      </c>
      <c r="G42" s="1018">
        <f>SUM(F42)</f>
        <v>7500</v>
      </c>
      <c r="H42" s="190"/>
      <c r="I42" s="190"/>
      <c r="J42" s="188"/>
      <c r="K42" s="188"/>
    </row>
    <row r="43" spans="1:11" s="222" customFormat="1" ht="34.5" customHeight="1" thickBot="1">
      <c r="A43" s="967">
        <v>27</v>
      </c>
      <c r="B43" s="997" t="s">
        <v>224</v>
      </c>
      <c r="C43" s="968" t="s">
        <v>225</v>
      </c>
      <c r="D43" s="969">
        <v>238</v>
      </c>
      <c r="E43" s="276">
        <v>42940</v>
      </c>
      <c r="F43" s="560">
        <v>7500</v>
      </c>
      <c r="G43" s="1016">
        <f>SUM(F43)</f>
        <v>7500</v>
      </c>
      <c r="H43" s="190"/>
      <c r="I43" s="190"/>
      <c r="J43" s="188"/>
      <c r="K43" s="188"/>
    </row>
    <row r="44" spans="1:11" s="65" customFormat="1" ht="33">
      <c r="A44" s="807">
        <v>28</v>
      </c>
      <c r="B44" s="996" t="s">
        <v>226</v>
      </c>
      <c r="C44" s="958" t="s">
        <v>230</v>
      </c>
      <c r="D44" s="957">
        <v>11709</v>
      </c>
      <c r="E44" s="266">
        <v>42941</v>
      </c>
      <c r="F44" s="951">
        <v>7500</v>
      </c>
      <c r="G44" s="467"/>
      <c r="H44" s="144"/>
      <c r="I44" s="144"/>
      <c r="J44" s="145"/>
      <c r="K44" s="145"/>
    </row>
    <row r="45" spans="1:11" s="65" customFormat="1" ht="25.5" thickBot="1">
      <c r="A45" s="953">
        <v>29</v>
      </c>
      <c r="B45" s="966" t="s">
        <v>227</v>
      </c>
      <c r="C45" s="955" t="s">
        <v>229</v>
      </c>
      <c r="D45" s="964">
        <v>465</v>
      </c>
      <c r="E45" s="270">
        <v>42941</v>
      </c>
      <c r="F45" s="560">
        <v>7500</v>
      </c>
      <c r="G45" s="1014">
        <f>SUM(F44:F45)</f>
        <v>15000</v>
      </c>
      <c r="H45" s="219"/>
      <c r="I45" s="203"/>
      <c r="J45" s="145"/>
      <c r="K45" s="145"/>
    </row>
    <row r="46" spans="1:11" s="65" customFormat="1" ht="22.5">
      <c r="A46" s="807">
        <v>30</v>
      </c>
      <c r="B46" s="947" t="s">
        <v>228</v>
      </c>
      <c r="C46" s="965" t="s">
        <v>825</v>
      </c>
      <c r="D46" s="957">
        <v>987</v>
      </c>
      <c r="E46" s="266">
        <v>42942</v>
      </c>
      <c r="F46" s="951">
        <v>7500</v>
      </c>
      <c r="G46" s="974"/>
      <c r="H46" s="144"/>
      <c r="I46" s="144"/>
      <c r="J46" s="145"/>
      <c r="K46" s="145"/>
    </row>
    <row r="47" spans="1:11" s="65" customFormat="1" ht="22.5">
      <c r="A47" s="369">
        <v>31</v>
      </c>
      <c r="B47" s="943" t="s">
        <v>228</v>
      </c>
      <c r="C47" s="952" t="s">
        <v>825</v>
      </c>
      <c r="D47" s="193">
        <v>988</v>
      </c>
      <c r="E47" s="45">
        <v>42942</v>
      </c>
      <c r="F47" s="27">
        <v>7500</v>
      </c>
      <c r="G47" s="467"/>
      <c r="H47" s="144"/>
      <c r="I47" s="144"/>
      <c r="J47" s="145"/>
      <c r="K47" s="145"/>
    </row>
    <row r="48" spans="1:11" s="65" customFormat="1" ht="22.5">
      <c r="A48" s="369">
        <v>32</v>
      </c>
      <c r="B48" s="943" t="s">
        <v>228</v>
      </c>
      <c r="C48" s="952" t="s">
        <v>825</v>
      </c>
      <c r="D48" s="193">
        <v>986</v>
      </c>
      <c r="E48" s="45">
        <v>42942</v>
      </c>
      <c r="F48" s="27">
        <v>7500</v>
      </c>
      <c r="G48" s="219"/>
      <c r="H48" s="144"/>
      <c r="I48" s="144"/>
      <c r="J48" s="145"/>
      <c r="K48" s="145"/>
    </row>
    <row r="49" spans="1:11" s="65" customFormat="1" ht="23.25" thickBot="1">
      <c r="A49" s="953">
        <v>33</v>
      </c>
      <c r="B49" s="954" t="s">
        <v>228</v>
      </c>
      <c r="C49" s="963" t="s">
        <v>825</v>
      </c>
      <c r="D49" s="964">
        <v>989</v>
      </c>
      <c r="E49" s="270">
        <v>42942</v>
      </c>
      <c r="F49" s="560">
        <v>7500</v>
      </c>
      <c r="G49" s="1014">
        <f>SUM(F46:F49)</f>
        <v>30000</v>
      </c>
      <c r="H49" s="205"/>
      <c r="I49" s="203"/>
      <c r="J49" s="145"/>
      <c r="K49" s="145"/>
    </row>
    <row r="50" spans="1:11" s="65" customFormat="1" ht="25.5" thickBot="1">
      <c r="A50" s="967">
        <v>34</v>
      </c>
      <c r="B50" s="273" t="s">
        <v>234</v>
      </c>
      <c r="C50" s="274" t="s">
        <v>235</v>
      </c>
      <c r="D50" s="275">
        <v>1886</v>
      </c>
      <c r="E50" s="550">
        <v>42943</v>
      </c>
      <c r="F50" s="1009">
        <v>7500</v>
      </c>
      <c r="G50" s="1013">
        <f>SUM(F50)</f>
        <v>7500</v>
      </c>
      <c r="H50" s="203"/>
      <c r="I50" s="144"/>
      <c r="J50" s="145"/>
      <c r="K50" s="145"/>
    </row>
    <row r="51" spans="1:11" s="65" customFormat="1" ht="12.75">
      <c r="A51" s="807">
        <v>35</v>
      </c>
      <c r="B51" s="1007"/>
      <c r="C51" s="1008"/>
      <c r="D51" s="1156"/>
      <c r="E51" s="526"/>
      <c r="F51" s="854"/>
      <c r="G51" s="207"/>
      <c r="H51" s="144"/>
      <c r="I51" s="144"/>
      <c r="J51" s="145"/>
      <c r="K51" s="145"/>
    </row>
    <row r="52" spans="1:11" s="65" customFormat="1" ht="12.75">
      <c r="A52" s="369">
        <v>36</v>
      </c>
      <c r="B52" s="459"/>
      <c r="C52" s="461"/>
      <c r="D52" s="70"/>
      <c r="E52" s="112"/>
      <c r="F52" s="81"/>
      <c r="G52" s="302"/>
      <c r="H52" s="144"/>
      <c r="I52" s="144"/>
      <c r="J52" s="145"/>
      <c r="K52" s="145"/>
    </row>
    <row r="53" spans="1:11" s="65" customFormat="1" ht="12.75">
      <c r="A53" s="369">
        <v>37</v>
      </c>
      <c r="B53" s="34"/>
      <c r="C53" s="377"/>
      <c r="D53" s="70"/>
      <c r="E53" s="45"/>
      <c r="F53" s="107"/>
      <c r="G53" s="207"/>
      <c r="H53" s="144"/>
      <c r="I53" s="144"/>
      <c r="J53" s="145"/>
      <c r="K53" s="145"/>
    </row>
    <row r="54" spans="1:11" s="65" customFormat="1" ht="12.75">
      <c r="A54" s="369">
        <v>38</v>
      </c>
      <c r="B54" s="34"/>
      <c r="C54" s="463"/>
      <c r="D54" s="70"/>
      <c r="E54" s="45"/>
      <c r="F54" s="1006"/>
      <c r="G54" s="433"/>
      <c r="H54" s="642"/>
      <c r="I54" s="642"/>
      <c r="J54" s="642"/>
      <c r="K54" s="642"/>
    </row>
    <row r="55" spans="1:11" ht="12.75">
      <c r="A55" s="26"/>
      <c r="B55" s="34"/>
      <c r="C55" s="62"/>
      <c r="D55" s="536"/>
      <c r="E55" s="45"/>
      <c r="F55" s="372"/>
      <c r="G55" s="302"/>
      <c r="H55" s="151"/>
      <c r="I55" s="132"/>
      <c r="J55" s="132"/>
      <c r="K55" s="132"/>
    </row>
    <row r="56" spans="1:11" ht="12.75">
      <c r="A56" s="26"/>
      <c r="B56" s="34"/>
      <c r="C56" s="62"/>
      <c r="D56" s="536"/>
      <c r="E56" s="45"/>
      <c r="F56" s="372"/>
      <c r="G56" s="207"/>
      <c r="H56" s="151"/>
      <c r="I56" s="132"/>
      <c r="J56" s="132"/>
      <c r="K56" s="132"/>
    </row>
    <row r="57" spans="1:11" ht="12.75">
      <c r="A57" s="26"/>
      <c r="B57" s="34"/>
      <c r="C57" s="62"/>
      <c r="D57" s="44"/>
      <c r="E57" s="45"/>
      <c r="F57" s="27"/>
      <c r="G57" s="207"/>
      <c r="H57" s="151"/>
      <c r="I57" s="1"/>
      <c r="J57" s="1"/>
      <c r="K57" s="1"/>
    </row>
    <row r="58" spans="1:11" ht="12.75">
      <c r="A58" s="153"/>
      <c r="B58" s="34"/>
      <c r="C58" s="74"/>
      <c r="D58" s="35"/>
      <c r="E58" s="1010" t="s">
        <v>577</v>
      </c>
      <c r="F58" s="1029">
        <f>SUM(F17:F57)</f>
        <v>240000</v>
      </c>
      <c r="G58" s="975"/>
      <c r="H58" s="198"/>
      <c r="I58" s="1"/>
      <c r="J58" s="1"/>
      <c r="K58" s="1"/>
    </row>
    <row r="59" spans="1:11" ht="12.75">
      <c r="A59" s="153"/>
      <c r="B59" s="34"/>
      <c r="C59" s="74"/>
      <c r="D59" s="35"/>
      <c r="E59" s="1011" t="s">
        <v>597</v>
      </c>
      <c r="F59" s="298">
        <v>240000</v>
      </c>
      <c r="G59" s="976"/>
      <c r="H59" s="198"/>
      <c r="I59" s="1"/>
      <c r="J59" s="1"/>
      <c r="K59" s="1"/>
    </row>
    <row r="60" spans="1:11" ht="12.75">
      <c r="A60" s="1630" t="s">
        <v>608</v>
      </c>
      <c r="B60" s="1631"/>
      <c r="C60" s="1631"/>
      <c r="D60" s="1631"/>
      <c r="E60" s="1631"/>
      <c r="F60" s="1631"/>
      <c r="G60" s="296"/>
      <c r="H60" s="1"/>
      <c r="I60" s="1"/>
      <c r="J60" s="1"/>
      <c r="K60" s="1"/>
    </row>
    <row r="61" spans="1:12" ht="20.25" thickBot="1">
      <c r="A61" s="613">
        <v>1</v>
      </c>
      <c r="B61" s="934" t="s">
        <v>197</v>
      </c>
      <c r="C61" s="531" t="s">
        <v>273</v>
      </c>
      <c r="D61" s="935" t="s">
        <v>198</v>
      </c>
      <c r="E61" s="936">
        <v>42928</v>
      </c>
      <c r="F61" s="762">
        <v>750</v>
      </c>
      <c r="G61" s="983">
        <f>SUM(F61)</f>
        <v>750</v>
      </c>
      <c r="H61" s="151"/>
      <c r="I61" s="151"/>
      <c r="J61" s="151"/>
      <c r="K61" s="132"/>
      <c r="L61" s="131"/>
    </row>
    <row r="62" spans="1:12" ht="25.5" thickBot="1">
      <c r="A62" s="621">
        <v>2</v>
      </c>
      <c r="B62" s="1004" t="s">
        <v>117</v>
      </c>
      <c r="C62" s="876"/>
      <c r="D62" s="605">
        <v>2082</v>
      </c>
      <c r="E62" s="859">
        <v>42906</v>
      </c>
      <c r="F62" s="877">
        <v>-10000</v>
      </c>
      <c r="G62" s="1023">
        <f>SUM(F62)</f>
        <v>-10000</v>
      </c>
      <c r="H62" s="1024" t="s">
        <v>212</v>
      </c>
      <c r="I62" s="105" t="s">
        <v>236</v>
      </c>
      <c r="J62" s="190"/>
      <c r="K62" s="132"/>
      <c r="L62" s="131"/>
    </row>
    <row r="63" spans="1:12" ht="42.75" thickBot="1">
      <c r="A63" s="1005">
        <v>3</v>
      </c>
      <c r="B63" s="1062" t="s">
        <v>223</v>
      </c>
      <c r="C63" s="745" t="s">
        <v>252</v>
      </c>
      <c r="D63" s="964">
        <v>86618</v>
      </c>
      <c r="E63" s="970">
        <v>42935</v>
      </c>
      <c r="F63" s="1179">
        <v>750</v>
      </c>
      <c r="G63" s="1017">
        <f>SUM(F63)</f>
        <v>750</v>
      </c>
      <c r="H63" s="325"/>
      <c r="I63" s="196"/>
      <c r="J63" s="133"/>
      <c r="K63" s="132"/>
      <c r="L63" s="131"/>
    </row>
    <row r="64" spans="1:12" s="22" customFormat="1" ht="12.75">
      <c r="A64" s="1180">
        <v>4</v>
      </c>
      <c r="B64" s="1181"/>
      <c r="C64" s="1182"/>
      <c r="D64" s="1183"/>
      <c r="E64" s="950"/>
      <c r="F64" s="951"/>
      <c r="G64" s="1184"/>
      <c r="H64" s="151"/>
      <c r="I64" s="151"/>
      <c r="J64" s="151"/>
      <c r="K64" s="154"/>
      <c r="L64" s="154"/>
    </row>
    <row r="65" spans="1:12" s="22" customFormat="1" ht="12.75">
      <c r="A65" s="288">
        <v>5</v>
      </c>
      <c r="B65" s="261"/>
      <c r="C65" s="744"/>
      <c r="D65" s="265"/>
      <c r="E65" s="266"/>
      <c r="F65" s="527"/>
      <c r="G65" s="1155"/>
      <c r="H65" s="151"/>
      <c r="I65" s="151"/>
      <c r="J65" s="151"/>
      <c r="K65" s="154"/>
      <c r="L65" s="154"/>
    </row>
    <row r="66" spans="1:12" s="22" customFormat="1" ht="12.75">
      <c r="A66" s="42">
        <v>6</v>
      </c>
      <c r="B66" s="34"/>
      <c r="C66" s="377"/>
      <c r="D66" s="44"/>
      <c r="E66" s="45"/>
      <c r="F66" s="27"/>
      <c r="G66" s="207"/>
      <c r="H66" s="151"/>
      <c r="I66" s="151"/>
      <c r="J66" s="151"/>
      <c r="K66" s="154"/>
      <c r="L66" s="154"/>
    </row>
    <row r="67" spans="1:12" s="22" customFormat="1" ht="12.75">
      <c r="A67" s="42">
        <v>7</v>
      </c>
      <c r="B67" s="34"/>
      <c r="C67" s="377"/>
      <c r="D67" s="44"/>
      <c r="E67" s="45"/>
      <c r="F67" s="27"/>
      <c r="G67" s="302"/>
      <c r="H67" s="151"/>
      <c r="I67" s="151"/>
      <c r="J67" s="151"/>
      <c r="K67" s="154"/>
      <c r="L67" s="154"/>
    </row>
    <row r="68" spans="1:12" s="65" customFormat="1" ht="8.25">
      <c r="A68" s="90">
        <v>8</v>
      </c>
      <c r="B68" s="62"/>
      <c r="C68" s="377"/>
      <c r="D68" s="63"/>
      <c r="E68" s="122"/>
      <c r="F68" s="104"/>
      <c r="G68" s="433"/>
      <c r="H68" s="144"/>
      <c r="I68" s="144"/>
      <c r="J68" s="144"/>
      <c r="K68" s="145"/>
      <c r="L68" s="145"/>
    </row>
    <row r="69" spans="1:12" s="65" customFormat="1" ht="9">
      <c r="A69" s="90">
        <v>9</v>
      </c>
      <c r="B69" s="123"/>
      <c r="C69" s="377"/>
      <c r="D69" s="234"/>
      <c r="E69" s="122"/>
      <c r="F69" s="104"/>
      <c r="G69" s="433"/>
      <c r="H69" s="205"/>
      <c r="I69" s="203"/>
      <c r="J69" s="144"/>
      <c r="K69" s="145"/>
      <c r="L69" s="145"/>
    </row>
    <row r="70" spans="1:12" s="65" customFormat="1" ht="9">
      <c r="A70" s="90">
        <v>10</v>
      </c>
      <c r="B70" s="458"/>
      <c r="C70" s="938"/>
      <c r="D70" s="204"/>
      <c r="E70" s="460"/>
      <c r="F70" s="104"/>
      <c r="G70" s="205"/>
      <c r="H70" s="205"/>
      <c r="I70" s="144"/>
      <c r="J70" s="232"/>
      <c r="K70" s="145"/>
      <c r="L70" s="145"/>
    </row>
    <row r="71" spans="1:12" s="65" customFormat="1" ht="9">
      <c r="A71" s="90">
        <v>11</v>
      </c>
      <c r="B71" s="462"/>
      <c r="C71" s="937"/>
      <c r="D71" s="63"/>
      <c r="E71" s="470"/>
      <c r="F71" s="471"/>
      <c r="G71" s="467"/>
      <c r="H71" s="144"/>
      <c r="I71" s="376"/>
      <c r="J71" s="376"/>
      <c r="K71" s="376"/>
      <c r="L71" s="376"/>
    </row>
    <row r="72" spans="1:12" s="65" customFormat="1" ht="9">
      <c r="A72" s="90">
        <v>12</v>
      </c>
      <c r="B72" s="123"/>
      <c r="C72" s="62"/>
      <c r="D72" s="234"/>
      <c r="E72" s="460"/>
      <c r="F72" s="104"/>
      <c r="G72" s="467"/>
      <c r="H72" s="144"/>
      <c r="I72" s="144"/>
      <c r="J72" s="144"/>
      <c r="K72" s="145"/>
      <c r="L72" s="145"/>
    </row>
    <row r="73" spans="1:12" s="65" customFormat="1" ht="9">
      <c r="A73" s="90">
        <v>13</v>
      </c>
      <c r="B73" s="462"/>
      <c r="C73" s="62"/>
      <c r="D73" s="204"/>
      <c r="E73" s="122"/>
      <c r="F73" s="104"/>
      <c r="G73" s="467"/>
      <c r="H73" s="144"/>
      <c r="I73" s="144"/>
      <c r="J73" s="144"/>
      <c r="K73" s="145"/>
      <c r="L73" s="145"/>
    </row>
    <row r="74" spans="1:10" s="65" customFormat="1" ht="8.25">
      <c r="A74" s="90"/>
      <c r="B74" s="472"/>
      <c r="C74" s="473"/>
      <c r="D74" s="63"/>
      <c r="E74" s="474"/>
      <c r="F74" s="475"/>
      <c r="G74" s="433"/>
      <c r="H74" s="144"/>
      <c r="I74" s="144"/>
      <c r="J74" s="144"/>
    </row>
    <row r="75" spans="1:10" s="65" customFormat="1" ht="8.25">
      <c r="A75" s="90"/>
      <c r="B75" s="472"/>
      <c r="C75" s="473"/>
      <c r="D75" s="63"/>
      <c r="E75" s="474"/>
      <c r="F75" s="475"/>
      <c r="G75" s="433"/>
      <c r="H75" s="144"/>
      <c r="I75" s="144"/>
      <c r="J75" s="144"/>
    </row>
    <row r="76" spans="1:10" s="65" customFormat="1" ht="8.25">
      <c r="A76" s="90"/>
      <c r="B76" s="472"/>
      <c r="C76" s="473"/>
      <c r="D76" s="63"/>
      <c r="E76" s="474"/>
      <c r="F76" s="475"/>
      <c r="G76" s="433"/>
      <c r="H76" s="144"/>
      <c r="I76" s="144"/>
      <c r="J76" s="144"/>
    </row>
    <row r="77" spans="1:10" s="65" customFormat="1" ht="8.25">
      <c r="A77" s="90"/>
      <c r="B77" s="95"/>
      <c r="C77" s="95"/>
      <c r="D77" s="63"/>
      <c r="E77" s="124"/>
      <c r="F77" s="186"/>
      <c r="G77" s="219"/>
      <c r="H77" s="144"/>
      <c r="I77" s="144"/>
      <c r="J77" s="144"/>
    </row>
    <row r="78" spans="1:10" s="65" customFormat="1" ht="8.25">
      <c r="A78" s="90"/>
      <c r="B78" s="95"/>
      <c r="C78" s="95"/>
      <c r="D78" s="63"/>
      <c r="E78" s="124"/>
      <c r="F78" s="186"/>
      <c r="G78" s="219"/>
      <c r="H78" s="144"/>
      <c r="I78" s="144"/>
      <c r="J78" s="144"/>
    </row>
    <row r="79" spans="1:10" s="65" customFormat="1" ht="8.25">
      <c r="A79" s="90"/>
      <c r="B79" s="95"/>
      <c r="C79" s="95"/>
      <c r="D79" s="63"/>
      <c r="E79" s="124"/>
      <c r="F79" s="186"/>
      <c r="G79" s="441"/>
      <c r="H79" s="144"/>
      <c r="I79" s="144"/>
      <c r="J79" s="144"/>
    </row>
    <row r="80" spans="1:10" s="65" customFormat="1" ht="8.25">
      <c r="A80" s="90"/>
      <c r="B80" s="91"/>
      <c r="C80" s="91"/>
      <c r="D80" s="92"/>
      <c r="E80" s="476"/>
      <c r="F80" s="349"/>
      <c r="G80" s="977"/>
      <c r="H80" s="64"/>
      <c r="I80" s="64"/>
      <c r="J80" s="64"/>
    </row>
    <row r="81" spans="1:7" s="65" customFormat="1" ht="8.25">
      <c r="A81" s="90"/>
      <c r="B81" s="95"/>
      <c r="C81" s="95"/>
      <c r="D81" s="96"/>
      <c r="E81" s="119"/>
      <c r="F81" s="106"/>
      <c r="G81" s="303"/>
    </row>
    <row r="82" spans="1:11" ht="12.75">
      <c r="A82" s="42"/>
      <c r="B82" s="34"/>
      <c r="C82" s="74"/>
      <c r="D82" s="70"/>
      <c r="E82" s="1010" t="s">
        <v>577</v>
      </c>
      <c r="F82" s="1029">
        <f>SUM(F61:F81)</f>
        <v>-8500</v>
      </c>
      <c r="G82" s="1178">
        <f>SUM(G61:G81)</f>
        <v>-8500</v>
      </c>
      <c r="H82" s="192"/>
      <c r="I82" s="192"/>
      <c r="J82" s="192"/>
      <c r="K82" s="192"/>
    </row>
    <row r="83" spans="1:11" ht="12.75">
      <c r="A83" s="162"/>
      <c r="B83" s="34"/>
      <c r="C83" s="74"/>
      <c r="D83" s="70"/>
      <c r="E83" s="1011" t="s">
        <v>597</v>
      </c>
      <c r="F83" s="298">
        <v>-8500</v>
      </c>
      <c r="G83" s="976"/>
      <c r="H83" s="192"/>
      <c r="I83" s="192"/>
      <c r="J83" s="192"/>
      <c r="K83" s="192"/>
    </row>
    <row r="84" spans="1:11" ht="12.75">
      <c r="A84" s="1630" t="s">
        <v>609</v>
      </c>
      <c r="B84" s="1631"/>
      <c r="C84" s="1631"/>
      <c r="D84" s="1631"/>
      <c r="E84" s="1631"/>
      <c r="F84" s="1631"/>
      <c r="G84" s="975"/>
      <c r="H84" s="192"/>
      <c r="I84" s="192"/>
      <c r="J84" s="192"/>
      <c r="K84" s="192"/>
    </row>
    <row r="85" spans="1:11" s="23" customFormat="1" ht="13.5" thickBot="1">
      <c r="A85" s="678">
        <v>1</v>
      </c>
      <c r="B85" s="916" t="s">
        <v>162</v>
      </c>
      <c r="C85" s="268" t="s">
        <v>163</v>
      </c>
      <c r="D85" s="917">
        <v>989</v>
      </c>
      <c r="E85" s="918">
        <v>42920</v>
      </c>
      <c r="F85" s="919">
        <v>750</v>
      </c>
      <c r="G85" s="978">
        <f>SUM(F85)</f>
        <v>750</v>
      </c>
      <c r="H85" s="192"/>
      <c r="I85" s="192"/>
      <c r="J85" s="192"/>
      <c r="K85" s="192"/>
    </row>
    <row r="86" spans="1:11" s="22" customFormat="1" ht="59.25" customHeight="1" thickBot="1">
      <c r="A86" s="290">
        <v>2</v>
      </c>
      <c r="B86" s="1030" t="s">
        <v>274</v>
      </c>
      <c r="C86" s="1019" t="s">
        <v>242</v>
      </c>
      <c r="D86" s="984">
        <v>225</v>
      </c>
      <c r="E86" s="985">
        <v>42934</v>
      </c>
      <c r="F86" s="945">
        <v>750</v>
      </c>
      <c r="G86" s="1015">
        <f>SUM(F86)</f>
        <v>750</v>
      </c>
      <c r="H86" s="154"/>
      <c r="I86" s="1027"/>
      <c r="J86" s="154"/>
      <c r="K86" s="154"/>
    </row>
    <row r="87" spans="1:11" s="22" customFormat="1" ht="13.5" thickBot="1">
      <c r="A87" s="290">
        <v>3</v>
      </c>
      <c r="B87" s="986" t="s">
        <v>622</v>
      </c>
      <c r="C87" s="968">
        <v>46000000</v>
      </c>
      <c r="D87" s="984">
        <v>62085</v>
      </c>
      <c r="E87" s="985">
        <v>42941</v>
      </c>
      <c r="F87" s="1026">
        <v>7500</v>
      </c>
      <c r="G87" s="1015">
        <f>SUM(F87)</f>
        <v>7500</v>
      </c>
      <c r="H87" s="154"/>
      <c r="I87" s="154"/>
      <c r="J87" s="154"/>
      <c r="K87" s="154"/>
    </row>
    <row r="88" spans="1:11" s="65" customFormat="1" ht="8.25">
      <c r="A88" s="1031"/>
      <c r="B88" s="1033"/>
      <c r="C88" s="958"/>
      <c r="D88" s="1034"/>
      <c r="E88" s="1035"/>
      <c r="F88" s="1036"/>
      <c r="G88" s="1037"/>
      <c r="H88" s="145"/>
      <c r="I88" s="145"/>
      <c r="J88" s="145"/>
      <c r="K88" s="145"/>
    </row>
    <row r="89" spans="1:11" s="65" customFormat="1" ht="8.25">
      <c r="A89" s="101"/>
      <c r="B89" s="1038"/>
      <c r="C89" s="941"/>
      <c r="D89" s="1039"/>
      <c r="E89" s="1040"/>
      <c r="F89" s="1036"/>
      <c r="G89" s="1037"/>
      <c r="H89" s="145"/>
      <c r="I89" s="145"/>
      <c r="J89" s="145"/>
      <c r="K89" s="145"/>
    </row>
    <row r="90" spans="1:11" s="65" customFormat="1" ht="8.25">
      <c r="A90" s="101"/>
      <c r="B90" s="1038"/>
      <c r="C90" s="941"/>
      <c r="D90" s="1039"/>
      <c r="E90" s="1040"/>
      <c r="F90" s="1036"/>
      <c r="G90" s="1037"/>
      <c r="H90" s="145"/>
      <c r="I90" s="145"/>
      <c r="J90" s="145"/>
      <c r="K90" s="145"/>
    </row>
    <row r="91" spans="1:11" s="65" customFormat="1" ht="8.25">
      <c r="A91" s="101"/>
      <c r="B91" s="1038"/>
      <c r="C91" s="941"/>
      <c r="D91" s="1039"/>
      <c r="E91" s="1040"/>
      <c r="F91" s="1036"/>
      <c r="G91" s="1037"/>
      <c r="H91" s="145"/>
      <c r="I91" s="145"/>
      <c r="J91" s="145"/>
      <c r="K91" s="145"/>
    </row>
    <row r="92" spans="1:11" s="65" customFormat="1" ht="8.25">
      <c r="A92" s="101"/>
      <c r="B92" s="1038"/>
      <c r="C92" s="941"/>
      <c r="D92" s="1039"/>
      <c r="E92" s="1040"/>
      <c r="F92" s="1036"/>
      <c r="G92" s="1037"/>
      <c r="H92" s="145"/>
      <c r="I92" s="145"/>
      <c r="J92" s="145"/>
      <c r="K92" s="145"/>
    </row>
    <row r="93" spans="1:11" s="65" customFormat="1" ht="8.25">
      <c r="A93" s="101"/>
      <c r="B93" s="62"/>
      <c r="C93" s="62"/>
      <c r="D93" s="63"/>
      <c r="E93" s="122"/>
      <c r="F93" s="104"/>
      <c r="G93" s="219"/>
      <c r="H93" s="145"/>
      <c r="I93" s="145"/>
      <c r="J93" s="145"/>
      <c r="K93" s="145"/>
    </row>
    <row r="94" spans="1:11" s="65" customFormat="1" ht="8.25">
      <c r="A94" s="101"/>
      <c r="B94" s="62"/>
      <c r="C94" s="62"/>
      <c r="D94" s="63"/>
      <c r="E94" s="122"/>
      <c r="F94" s="104"/>
      <c r="G94" s="219"/>
      <c r="H94" s="145"/>
      <c r="I94" s="145"/>
      <c r="J94" s="145"/>
      <c r="K94" s="145"/>
    </row>
    <row r="95" spans="1:11" s="65" customFormat="1" ht="8.25">
      <c r="A95" s="101"/>
      <c r="B95" s="62"/>
      <c r="C95" s="62"/>
      <c r="D95" s="63"/>
      <c r="E95" s="122"/>
      <c r="F95" s="104"/>
      <c r="G95" s="219"/>
      <c r="H95" s="145"/>
      <c r="I95" s="145"/>
      <c r="J95" s="145"/>
      <c r="K95" s="145"/>
    </row>
    <row r="96" spans="1:11" s="65" customFormat="1" ht="8.25">
      <c r="A96" s="101"/>
      <c r="B96" s="62"/>
      <c r="C96" s="62"/>
      <c r="D96" s="63"/>
      <c r="E96" s="122"/>
      <c r="F96" s="104"/>
      <c r="G96" s="219"/>
      <c r="H96" s="145"/>
      <c r="I96" s="145"/>
      <c r="J96" s="145"/>
      <c r="K96" s="145"/>
    </row>
    <row r="97" spans="1:11" s="65" customFormat="1" ht="11.25">
      <c r="A97" s="101"/>
      <c r="B97" s="62"/>
      <c r="C97" s="62"/>
      <c r="D97" s="63"/>
      <c r="E97" s="1010" t="s">
        <v>577</v>
      </c>
      <c r="F97" s="1029">
        <f>SUM(F85:F96)</f>
        <v>9000</v>
      </c>
      <c r="G97" s="219"/>
      <c r="H97" s="145"/>
      <c r="I97" s="145"/>
      <c r="J97" s="145"/>
      <c r="K97" s="145"/>
    </row>
    <row r="98" spans="1:11" ht="12.75">
      <c r="A98" s="164"/>
      <c r="B98" s="34"/>
      <c r="C98" s="74"/>
      <c r="D98" s="70"/>
      <c r="E98" s="1011" t="s">
        <v>597</v>
      </c>
      <c r="F98" s="298">
        <v>9000</v>
      </c>
      <c r="G98" s="976"/>
      <c r="H98" s="192"/>
      <c r="I98" s="192"/>
      <c r="J98" s="192"/>
      <c r="K98" s="192"/>
    </row>
    <row r="99" spans="1:11" ht="12.75">
      <c r="A99" s="1630" t="s">
        <v>610</v>
      </c>
      <c r="B99" s="1631"/>
      <c r="C99" s="1631"/>
      <c r="D99" s="1631"/>
      <c r="E99" s="1631"/>
      <c r="F99" s="1631"/>
      <c r="G99" s="975"/>
      <c r="H99" s="192"/>
      <c r="I99" s="192"/>
      <c r="J99" s="192"/>
      <c r="K99" s="192"/>
    </row>
    <row r="100" spans="1:11" ht="33.75" thickBot="1">
      <c r="A100" s="678">
        <v>1</v>
      </c>
      <c r="B100" s="503" t="s">
        <v>154</v>
      </c>
      <c r="C100" s="255" t="s">
        <v>155</v>
      </c>
      <c r="D100" s="833">
        <v>5597</v>
      </c>
      <c r="E100" s="915">
        <v>42919</v>
      </c>
      <c r="F100" s="555">
        <v>750</v>
      </c>
      <c r="G100" s="979">
        <f>SUM(F100)</f>
        <v>750</v>
      </c>
      <c r="H100" s="156"/>
      <c r="I100" s="156"/>
      <c r="J100" s="156"/>
      <c r="K100" s="156"/>
    </row>
    <row r="101" spans="1:11" ht="13.5" thickBot="1">
      <c r="A101" s="698">
        <v>2</v>
      </c>
      <c r="B101" s="273" t="s">
        <v>170</v>
      </c>
      <c r="C101" s="499" t="s">
        <v>182</v>
      </c>
      <c r="D101" s="629">
        <v>2502</v>
      </c>
      <c r="E101" s="914">
        <v>42921</v>
      </c>
      <c r="F101" s="871">
        <v>750</v>
      </c>
      <c r="G101" s="980">
        <f>SUM(F101)</f>
        <v>750</v>
      </c>
      <c r="H101" s="156"/>
      <c r="I101" s="156"/>
      <c r="J101" s="156"/>
      <c r="K101" s="156"/>
    </row>
    <row r="102" spans="1:11" ht="24.75">
      <c r="A102" s="674">
        <v>3</v>
      </c>
      <c r="B102" s="261" t="s">
        <v>174</v>
      </c>
      <c r="C102" s="262" t="s">
        <v>175</v>
      </c>
      <c r="D102" s="767">
        <v>4510</v>
      </c>
      <c r="E102" s="911">
        <v>42922</v>
      </c>
      <c r="F102" s="854">
        <v>750</v>
      </c>
      <c r="G102" s="488"/>
      <c r="H102" s="156"/>
      <c r="I102" s="156"/>
      <c r="J102" s="156"/>
      <c r="K102" s="156"/>
    </row>
    <row r="103" spans="1:11" ht="17.25" thickBot="1">
      <c r="A103" s="713">
        <v>4</v>
      </c>
      <c r="B103" s="940" t="s">
        <v>176</v>
      </c>
      <c r="C103" s="745" t="s">
        <v>181</v>
      </c>
      <c r="D103" s="714" t="s">
        <v>177</v>
      </c>
      <c r="E103" s="915">
        <v>42922</v>
      </c>
      <c r="F103" s="681">
        <v>750</v>
      </c>
      <c r="G103" s="981">
        <f>SUM(F102:F103)</f>
        <v>1500</v>
      </c>
      <c r="H103" s="188"/>
      <c r="I103" s="188"/>
      <c r="J103" s="188"/>
      <c r="K103" s="188"/>
    </row>
    <row r="104" spans="1:11" ht="34.5" customHeight="1" thickBot="1">
      <c r="A104" s="993">
        <v>5</v>
      </c>
      <c r="B104" s="954" t="s">
        <v>204</v>
      </c>
      <c r="C104" s="995" t="s">
        <v>205</v>
      </c>
      <c r="D104" s="994" t="s">
        <v>206</v>
      </c>
      <c r="E104" s="949">
        <v>42929</v>
      </c>
      <c r="F104" s="681">
        <v>750</v>
      </c>
      <c r="G104" s="1015">
        <f>SUM(F104)</f>
        <v>750</v>
      </c>
      <c r="H104" s="190"/>
      <c r="I104" s="188"/>
      <c r="J104" s="188"/>
      <c r="K104" s="188"/>
    </row>
    <row r="105" spans="1:11" ht="31.5" customHeight="1" thickBot="1">
      <c r="A105" s="993">
        <v>6</v>
      </c>
      <c r="B105" s="960" t="s">
        <v>213</v>
      </c>
      <c r="C105" s="960" t="s">
        <v>214</v>
      </c>
      <c r="D105" s="994" t="s">
        <v>215</v>
      </c>
      <c r="E105" s="949">
        <v>42930</v>
      </c>
      <c r="F105" s="991">
        <v>750</v>
      </c>
      <c r="G105" s="1015">
        <f>SUM(F105)</f>
        <v>750</v>
      </c>
      <c r="H105" s="158"/>
      <c r="I105" s="156"/>
      <c r="J105" s="156"/>
      <c r="K105" s="156"/>
    </row>
    <row r="106" spans="1:11" s="65" customFormat="1" ht="24" customHeight="1" thickBot="1">
      <c r="A106" s="988">
        <v>7</v>
      </c>
      <c r="B106" s="960" t="s">
        <v>219</v>
      </c>
      <c r="C106" s="992" t="s">
        <v>220</v>
      </c>
      <c r="D106" s="990">
        <v>712</v>
      </c>
      <c r="E106" s="949">
        <v>42933</v>
      </c>
      <c r="F106" s="991">
        <v>750</v>
      </c>
      <c r="G106" s="1015">
        <f>SUM(F106)</f>
        <v>750</v>
      </c>
      <c r="H106" s="327"/>
      <c r="I106" s="145"/>
      <c r="J106" s="145"/>
      <c r="K106" s="145"/>
    </row>
    <row r="107" spans="1:11" s="65" customFormat="1" ht="23.25" thickBot="1">
      <c r="A107" s="988">
        <v>8</v>
      </c>
      <c r="B107" s="989" t="s">
        <v>622</v>
      </c>
      <c r="C107" s="987" t="s">
        <v>222</v>
      </c>
      <c r="D107" s="990">
        <v>60078</v>
      </c>
      <c r="E107" s="949">
        <v>42934</v>
      </c>
      <c r="F107" s="991">
        <v>750</v>
      </c>
      <c r="G107" s="1015">
        <f>SUM(F107)</f>
        <v>750</v>
      </c>
      <c r="H107" s="144"/>
      <c r="I107" s="145"/>
      <c r="J107" s="145"/>
      <c r="K107" s="145"/>
    </row>
    <row r="108" spans="1:11" s="65" customFormat="1" ht="9">
      <c r="A108" s="1031">
        <v>9</v>
      </c>
      <c r="B108" s="650"/>
      <c r="C108" s="650"/>
      <c r="D108" s="1041"/>
      <c r="E108" s="1042"/>
      <c r="F108" s="1032"/>
      <c r="G108" s="433"/>
      <c r="H108" s="144"/>
      <c r="I108" s="145"/>
      <c r="J108" s="145"/>
      <c r="K108" s="145"/>
    </row>
    <row r="109" spans="1:11" s="65" customFormat="1" ht="9">
      <c r="A109" s="101">
        <v>10</v>
      </c>
      <c r="B109" s="123"/>
      <c r="C109" s="123"/>
      <c r="D109" s="204"/>
      <c r="E109" s="460"/>
      <c r="F109" s="104"/>
      <c r="G109" s="219"/>
      <c r="H109" s="144"/>
      <c r="I109" s="145"/>
      <c r="J109" s="145"/>
      <c r="K109" s="145"/>
    </row>
    <row r="110" spans="1:11" s="65" customFormat="1" ht="9">
      <c r="A110" s="101">
        <v>11</v>
      </c>
      <c r="B110" s="62"/>
      <c r="C110" s="62"/>
      <c r="D110" s="63"/>
      <c r="E110" s="460"/>
      <c r="F110" s="104"/>
      <c r="G110" s="982"/>
      <c r="H110" s="144"/>
      <c r="I110" s="145"/>
      <c r="J110" s="145"/>
      <c r="K110" s="145"/>
    </row>
    <row r="111" spans="1:11" s="65" customFormat="1" ht="9">
      <c r="A111" s="101">
        <v>12</v>
      </c>
      <c r="B111" s="105"/>
      <c r="C111" s="62"/>
      <c r="D111" s="63"/>
      <c r="E111" s="460"/>
      <c r="F111" s="465"/>
      <c r="G111" s="467"/>
      <c r="H111" s="144"/>
      <c r="I111" s="145"/>
      <c r="J111" s="145"/>
      <c r="K111" s="145"/>
    </row>
    <row r="112" spans="1:11" s="65" customFormat="1" ht="9">
      <c r="A112" s="101">
        <v>13</v>
      </c>
      <c r="B112" s="62"/>
      <c r="C112" s="237"/>
      <c r="D112" s="63"/>
      <c r="E112" s="466"/>
      <c r="F112" s="104"/>
      <c r="G112" s="467"/>
      <c r="H112" s="205"/>
      <c r="I112" s="145"/>
      <c r="J112" s="145"/>
      <c r="K112" s="145"/>
    </row>
    <row r="113" spans="1:11" s="65" customFormat="1" ht="9">
      <c r="A113" s="101">
        <v>14</v>
      </c>
      <c r="B113" s="62"/>
      <c r="C113" s="237"/>
      <c r="D113" s="63"/>
      <c r="E113" s="124"/>
      <c r="F113" s="104"/>
      <c r="G113" s="467"/>
      <c r="H113" s="642"/>
      <c r="I113" s="205"/>
      <c r="J113" s="205"/>
      <c r="K113" s="205"/>
    </row>
    <row r="114" spans="1:11" s="65" customFormat="1" ht="9">
      <c r="A114" s="101">
        <v>15</v>
      </c>
      <c r="B114" s="62"/>
      <c r="C114" s="62"/>
      <c r="D114" s="63"/>
      <c r="E114" s="466"/>
      <c r="F114" s="104"/>
      <c r="G114" s="205"/>
      <c r="H114" s="205"/>
      <c r="I114" s="144"/>
      <c r="J114" s="145"/>
      <c r="K114" s="145"/>
    </row>
    <row r="115" spans="1:11" s="65" customFormat="1" ht="9">
      <c r="A115" s="101">
        <v>16</v>
      </c>
      <c r="B115" s="468"/>
      <c r="C115" s="468"/>
      <c r="D115" s="204"/>
      <c r="E115" s="466"/>
      <c r="F115" s="104"/>
      <c r="G115" s="467"/>
      <c r="H115" s="205"/>
      <c r="I115" s="203"/>
      <c r="J115" s="145"/>
      <c r="K115" s="145"/>
    </row>
    <row r="116" spans="1:11" s="65" customFormat="1" ht="9">
      <c r="A116" s="101">
        <v>17</v>
      </c>
      <c r="B116" s="62"/>
      <c r="C116" s="62"/>
      <c r="D116" s="63"/>
      <c r="E116" s="124"/>
      <c r="F116" s="104"/>
      <c r="G116" s="467"/>
      <c r="H116" s="202"/>
      <c r="I116" s="144"/>
      <c r="J116" s="145"/>
      <c r="K116" s="145"/>
    </row>
    <row r="117" spans="1:11" s="65" customFormat="1" ht="9">
      <c r="A117" s="101">
        <v>18</v>
      </c>
      <c r="B117" s="331"/>
      <c r="C117" s="62"/>
      <c r="D117" s="63"/>
      <c r="E117" s="124"/>
      <c r="F117" s="104"/>
      <c r="G117" s="205"/>
      <c r="H117" s="202"/>
      <c r="I117" s="144"/>
      <c r="J117" s="145"/>
      <c r="K117" s="145"/>
    </row>
    <row r="118" spans="1:11" s="65" customFormat="1" ht="9">
      <c r="A118" s="101">
        <v>19</v>
      </c>
      <c r="B118" s="331"/>
      <c r="C118" s="62"/>
      <c r="D118" s="63"/>
      <c r="E118" s="124"/>
      <c r="F118" s="104"/>
      <c r="G118" s="467"/>
      <c r="H118" s="205"/>
      <c r="I118" s="201"/>
      <c r="J118" s="145"/>
      <c r="K118" s="145"/>
    </row>
    <row r="119" spans="1:11" s="65" customFormat="1" ht="9">
      <c r="A119" s="101">
        <v>20</v>
      </c>
      <c r="B119" s="62"/>
      <c r="C119" s="62"/>
      <c r="D119" s="63"/>
      <c r="E119" s="124"/>
      <c r="F119" s="125"/>
      <c r="G119" s="982"/>
      <c r="H119" s="202"/>
      <c r="I119" s="144"/>
      <c r="J119" s="145"/>
      <c r="K119" s="145"/>
    </row>
    <row r="120" spans="1:11" s="65" customFormat="1" ht="9">
      <c r="A120" s="101"/>
      <c r="B120" s="62"/>
      <c r="C120" s="62"/>
      <c r="D120" s="63"/>
      <c r="E120" s="124"/>
      <c r="F120" s="125"/>
      <c r="G120" s="205"/>
      <c r="H120" s="202"/>
      <c r="I120" s="144"/>
      <c r="J120" s="145"/>
      <c r="K120" s="145"/>
    </row>
    <row r="121" spans="1:11" s="65" customFormat="1" ht="9">
      <c r="A121" s="101"/>
      <c r="B121" s="62"/>
      <c r="C121" s="62"/>
      <c r="D121" s="63"/>
      <c r="E121" s="124"/>
      <c r="F121" s="125"/>
      <c r="G121" s="433"/>
      <c r="H121" s="202"/>
      <c r="I121" s="144"/>
      <c r="J121" s="144"/>
      <c r="K121" s="145"/>
    </row>
    <row r="122" spans="1:11" s="65" customFormat="1" ht="9">
      <c r="A122" s="101"/>
      <c r="B122" s="62"/>
      <c r="C122" s="62"/>
      <c r="D122" s="63"/>
      <c r="E122" s="124"/>
      <c r="F122" s="125"/>
      <c r="G122" s="205"/>
      <c r="H122" s="202"/>
      <c r="I122" s="145"/>
      <c r="J122" s="232"/>
      <c r="K122" s="145"/>
    </row>
    <row r="123" spans="1:11" s="65" customFormat="1" ht="9">
      <c r="A123" s="101"/>
      <c r="B123" s="62"/>
      <c r="C123" s="62"/>
      <c r="D123" s="63"/>
      <c r="E123" s="124"/>
      <c r="F123" s="125"/>
      <c r="G123" s="433"/>
      <c r="H123" s="202"/>
      <c r="I123" s="145"/>
      <c r="J123" s="233"/>
      <c r="K123" s="145"/>
    </row>
    <row r="124" spans="1:11" s="65" customFormat="1" ht="9">
      <c r="A124" s="101"/>
      <c r="B124" s="62"/>
      <c r="C124" s="237"/>
      <c r="D124" s="63"/>
      <c r="E124" s="124"/>
      <c r="F124" s="125"/>
      <c r="G124" s="205"/>
      <c r="H124" s="202"/>
      <c r="I124" s="145"/>
      <c r="J124" s="233"/>
      <c r="K124" s="145"/>
    </row>
    <row r="125" spans="1:11" s="65" customFormat="1" ht="9">
      <c r="A125" s="101"/>
      <c r="B125" s="62"/>
      <c r="C125" s="62"/>
      <c r="D125" s="63"/>
      <c r="E125" s="124"/>
      <c r="F125" s="125"/>
      <c r="G125" s="205"/>
      <c r="H125" s="202"/>
      <c r="I125" s="145"/>
      <c r="J125" s="144"/>
      <c r="K125" s="145"/>
    </row>
    <row r="126" spans="1:11" s="65" customFormat="1" ht="9">
      <c r="A126" s="101"/>
      <c r="B126" s="62"/>
      <c r="C126" s="62"/>
      <c r="D126" s="63"/>
      <c r="E126" s="124"/>
      <c r="F126" s="125"/>
      <c r="G126" s="205"/>
      <c r="H126" s="202"/>
      <c r="I126" s="145"/>
      <c r="J126" s="144"/>
      <c r="K126" s="145"/>
    </row>
    <row r="127" spans="1:11" s="65" customFormat="1" ht="9">
      <c r="A127" s="101"/>
      <c r="B127" s="62"/>
      <c r="C127" s="62"/>
      <c r="D127" s="63"/>
      <c r="E127" s="124"/>
      <c r="F127" s="125"/>
      <c r="G127" s="433"/>
      <c r="H127" s="202"/>
      <c r="I127" s="145"/>
      <c r="J127" s="145"/>
      <c r="K127" s="145"/>
    </row>
    <row r="128" spans="1:11" s="65" customFormat="1" ht="9">
      <c r="A128" s="101"/>
      <c r="B128" s="62"/>
      <c r="C128" s="62"/>
      <c r="D128" s="63"/>
      <c r="E128" s="124"/>
      <c r="F128" s="125"/>
      <c r="G128" s="205"/>
      <c r="H128" s="202"/>
      <c r="I128" s="145"/>
      <c r="J128" s="145"/>
      <c r="K128" s="145"/>
    </row>
    <row r="129" spans="1:11" ht="12.75">
      <c r="A129" s="164"/>
      <c r="B129" s="50"/>
      <c r="C129" s="168"/>
      <c r="D129" s="70"/>
      <c r="E129" s="1010" t="s">
        <v>577</v>
      </c>
      <c r="F129" s="1029">
        <f>SUM(F100:F128)</f>
        <v>6000</v>
      </c>
      <c r="G129" s="324"/>
      <c r="H129" s="190"/>
      <c r="I129" s="910"/>
      <c r="J129" s="910"/>
      <c r="K129" s="910"/>
    </row>
    <row r="130" spans="1:8" ht="12.75">
      <c r="A130" s="4"/>
      <c r="B130" s="18"/>
      <c r="C130" s="75"/>
      <c r="D130" s="7"/>
      <c r="E130" s="1012" t="s">
        <v>597</v>
      </c>
      <c r="F130" s="297">
        <v>6000</v>
      </c>
      <c r="G130" s="225"/>
      <c r="H130" s="1"/>
    </row>
    <row r="131" spans="1:8" ht="12.75">
      <c r="A131" s="1"/>
      <c r="B131" s="8"/>
      <c r="C131" s="76"/>
      <c r="D131" s="6"/>
      <c r="E131" s="20"/>
      <c r="F131" s="13"/>
      <c r="G131" s="20"/>
      <c r="H131" s="1"/>
    </row>
    <row r="132" spans="1:8" ht="12.75">
      <c r="A132" s="20"/>
      <c r="B132" s="20"/>
      <c r="C132" s="20"/>
      <c r="D132" s="3"/>
      <c r="E132" s="20"/>
      <c r="F132" s="13"/>
      <c r="G132" s="20"/>
      <c r="H132" s="1"/>
    </row>
    <row r="133" spans="1:8" ht="12.75">
      <c r="A133" s="1"/>
      <c r="B133" s="8"/>
      <c r="C133" s="76"/>
      <c r="D133" s="6"/>
      <c r="E133" s="20"/>
      <c r="F133" s="13"/>
      <c r="G133" s="20"/>
      <c r="H133" s="1"/>
    </row>
    <row r="134" spans="1:8" ht="12.75">
      <c r="A134" s="1553" t="s">
        <v>618</v>
      </c>
      <c r="B134" s="1553"/>
      <c r="C134" s="1553"/>
      <c r="D134" s="6"/>
      <c r="E134" s="20"/>
      <c r="F134" s="13" t="s">
        <v>619</v>
      </c>
      <c r="G134" s="20"/>
      <c r="H134" s="1"/>
    </row>
    <row r="135" spans="1:8" ht="12.75">
      <c r="A135" s="1"/>
      <c r="B135" s="8"/>
      <c r="C135" s="76"/>
      <c r="D135" s="6"/>
      <c r="E135" s="20"/>
      <c r="F135" s="13"/>
      <c r="G135" s="20"/>
      <c r="H135" s="1"/>
    </row>
    <row r="136" spans="1:8" ht="12.75">
      <c r="A136" s="1541" t="s">
        <v>574</v>
      </c>
      <c r="B136" s="1541"/>
      <c r="C136" s="1601" t="s">
        <v>575</v>
      </c>
      <c r="D136" s="1601"/>
      <c r="E136" s="1601"/>
      <c r="F136" s="1601"/>
      <c r="G136" s="20"/>
      <c r="H136" s="1"/>
    </row>
    <row r="137" spans="3:8" ht="12.75">
      <c r="C137" s="1601"/>
      <c r="D137" s="1601"/>
      <c r="E137" s="1601"/>
      <c r="F137" s="1601"/>
      <c r="G137" s="20"/>
      <c r="H137" s="1"/>
    </row>
    <row r="138" spans="3:8" ht="12.75">
      <c r="C138" s="1601"/>
      <c r="D138" s="1601"/>
      <c r="E138" s="1601"/>
      <c r="F138" s="1601"/>
      <c r="G138" s="20"/>
      <c r="H138" s="1"/>
    </row>
    <row r="139" spans="7:8" ht="12.75">
      <c r="G139" s="20"/>
      <c r="H139" s="1"/>
    </row>
    <row r="140" spans="7:8" ht="12.75">
      <c r="G140" s="20"/>
      <c r="H140" s="1"/>
    </row>
    <row r="141" spans="7:8" ht="12.75">
      <c r="G141" s="20"/>
      <c r="H141" s="1"/>
    </row>
    <row r="142" spans="7:8" ht="12.75">
      <c r="G142" s="20"/>
      <c r="H142" s="1"/>
    </row>
    <row r="143" spans="7:8" ht="12.75">
      <c r="G143" s="20"/>
      <c r="H143" s="1"/>
    </row>
    <row r="144" spans="7:8" ht="12.75">
      <c r="G144" s="20"/>
      <c r="H144" s="1"/>
    </row>
    <row r="145" spans="7:8" ht="12.75">
      <c r="G145" s="20"/>
      <c r="H145" s="1"/>
    </row>
    <row r="146" spans="7:8" ht="12.75">
      <c r="G146" s="20"/>
      <c r="H146" s="1"/>
    </row>
    <row r="147" spans="7:8" ht="12.75">
      <c r="G147" s="20"/>
      <c r="H147" s="1"/>
    </row>
    <row r="148" spans="7:8" ht="12.75">
      <c r="G148" s="20"/>
      <c r="H148" s="1"/>
    </row>
    <row r="149" spans="7:8" ht="12.75">
      <c r="G149" s="20"/>
      <c r="H149" s="1"/>
    </row>
    <row r="150" spans="7:8" ht="12.75">
      <c r="G150" s="20"/>
      <c r="H150" s="1"/>
    </row>
    <row r="151" spans="7:8" ht="12.75">
      <c r="G151" s="20"/>
      <c r="H151" s="1"/>
    </row>
    <row r="152" spans="7:8" ht="12.75">
      <c r="G152" s="20"/>
      <c r="H152" s="1"/>
    </row>
    <row r="153" spans="7:8" ht="12.75">
      <c r="G153" s="20"/>
      <c r="H153" s="1"/>
    </row>
    <row r="154" spans="7:8" ht="12.75">
      <c r="G154" s="20"/>
      <c r="H154" s="1"/>
    </row>
    <row r="155" spans="7:8" ht="12.75">
      <c r="G155" s="20"/>
      <c r="H155" s="1"/>
    </row>
    <row r="156" spans="7:8" ht="12.75">
      <c r="G156" s="20"/>
      <c r="H156" s="1"/>
    </row>
    <row r="157" spans="7:8" ht="12.75">
      <c r="G157" s="20"/>
      <c r="H157" s="1"/>
    </row>
    <row r="158" spans="7:8" ht="12.75">
      <c r="G158" s="20"/>
      <c r="H158" s="1"/>
    </row>
    <row r="159" spans="7:8" ht="12.75">
      <c r="G159" s="20"/>
      <c r="H159" s="1"/>
    </row>
    <row r="160" spans="7:8" ht="12.75">
      <c r="G160" s="20"/>
      <c r="H160" s="1"/>
    </row>
    <row r="161" spans="7:8" ht="12.75">
      <c r="G161" s="20"/>
      <c r="H161" s="1"/>
    </row>
    <row r="162" spans="7:8" ht="12.75">
      <c r="G162" s="20"/>
      <c r="H162" s="1"/>
    </row>
    <row r="163" spans="7:8" ht="12.75">
      <c r="G163" s="20"/>
      <c r="H163" s="1"/>
    </row>
    <row r="164" spans="7:8" ht="12.75">
      <c r="G164" s="20"/>
      <c r="H164" s="1"/>
    </row>
    <row r="165" spans="7:8" ht="12.75">
      <c r="G165" s="20"/>
      <c r="H165" s="1"/>
    </row>
    <row r="166" spans="7:8" ht="12.75">
      <c r="G166" s="20"/>
      <c r="H166" s="1"/>
    </row>
    <row r="167" spans="7:8" ht="12.75">
      <c r="G167" s="20"/>
      <c r="H167" s="1"/>
    </row>
    <row r="168" spans="7:8" ht="12.75">
      <c r="G168" s="20"/>
      <c r="H168" s="1"/>
    </row>
    <row r="169" spans="7:8" ht="12.75">
      <c r="G169" s="20"/>
      <c r="H169" s="1"/>
    </row>
    <row r="170" spans="7:8" ht="12.75">
      <c r="G170" s="20"/>
      <c r="H170" s="1"/>
    </row>
    <row r="171" spans="7:8" ht="12.75">
      <c r="G171" s="20"/>
      <c r="H171" s="1"/>
    </row>
    <row r="172" spans="7:8" ht="12.75">
      <c r="G172" s="20"/>
      <c r="H172" s="1"/>
    </row>
    <row r="173" spans="7:8" ht="12.75">
      <c r="G173" s="20"/>
      <c r="H173" s="1"/>
    </row>
    <row r="174" spans="7:8" ht="12.75">
      <c r="G174" s="20"/>
      <c r="H174" s="1"/>
    </row>
    <row r="175" spans="7:8" ht="12.75">
      <c r="G175" s="20"/>
      <c r="H175" s="1"/>
    </row>
    <row r="176" spans="7:8" ht="12.75">
      <c r="G176" s="20"/>
      <c r="H176" s="1"/>
    </row>
    <row r="177" spans="7:8" ht="12.75">
      <c r="G177" s="20"/>
      <c r="H177" s="1"/>
    </row>
    <row r="178" spans="7:8" ht="12.75">
      <c r="G178" s="20"/>
      <c r="H178" s="1"/>
    </row>
    <row r="179" spans="7:8" ht="12.75">
      <c r="G179" s="20"/>
      <c r="H179" s="1"/>
    </row>
    <row r="180" spans="7:8" ht="12.75">
      <c r="G180" s="20"/>
      <c r="H180" s="1"/>
    </row>
    <row r="181" spans="7:8" ht="12.75">
      <c r="G181" s="20"/>
      <c r="H181" s="1"/>
    </row>
    <row r="182" spans="7:8" ht="12.75">
      <c r="G182" s="20"/>
      <c r="H182" s="1"/>
    </row>
    <row r="183" spans="7:8" ht="12.75">
      <c r="G183" s="20"/>
      <c r="H183" s="1"/>
    </row>
    <row r="184" spans="7:8" ht="12.75">
      <c r="G184" s="20"/>
      <c r="H184" s="1"/>
    </row>
    <row r="185" spans="7:8" ht="12.75">
      <c r="G185" s="20"/>
      <c r="H185" s="1"/>
    </row>
  </sheetData>
  <sheetProtection/>
  <mergeCells count="14">
    <mergeCell ref="A84:F84"/>
    <mergeCell ref="A136:B136"/>
    <mergeCell ref="C136:F138"/>
    <mergeCell ref="A134:C134"/>
    <mergeCell ref="A99:F99"/>
    <mergeCell ref="B6:E6"/>
    <mergeCell ref="E10:F14"/>
    <mergeCell ref="A16:F16"/>
    <mergeCell ref="A60:F60"/>
    <mergeCell ref="A9:A15"/>
    <mergeCell ref="B9:B15"/>
    <mergeCell ref="C9:C15"/>
    <mergeCell ref="D9:D15"/>
    <mergeCell ref="E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2"/>
  <sheetViews>
    <sheetView zoomScale="115" zoomScaleNormal="115" zoomScalePageLayoutView="0" workbookViewId="0" topLeftCell="A73">
      <selection activeCell="M76" sqref="M76"/>
    </sheetView>
  </sheetViews>
  <sheetFormatPr defaultColWidth="9.00390625" defaultRowHeight="12.75"/>
  <cols>
    <col min="1" max="1" width="4.25390625" style="0" customWidth="1"/>
    <col min="2" max="2" width="20.25390625" style="1109" customWidth="1"/>
    <col min="3" max="3" width="16.125" style="315" customWidth="1"/>
    <col min="5" max="5" width="13.625" style="0" customWidth="1"/>
    <col min="6" max="6" width="18.125" style="0" customWidth="1"/>
    <col min="7" max="7" width="14.125" style="0" customWidth="1"/>
    <col min="13" max="13" width="10.25390625" style="0" customWidth="1"/>
  </cols>
  <sheetData>
    <row r="1" spans="1:6" ht="12.75">
      <c r="A1" s="1"/>
      <c r="B1" s="9"/>
      <c r="C1" s="8"/>
      <c r="D1" s="5"/>
      <c r="F1" t="s">
        <v>598</v>
      </c>
    </row>
    <row r="2" spans="1:7" ht="12.75">
      <c r="A2" s="1"/>
      <c r="B2" s="9"/>
      <c r="C2" s="8"/>
      <c r="D2" s="5"/>
      <c r="F2" s="10" t="s">
        <v>614</v>
      </c>
      <c r="G2" s="10"/>
    </row>
    <row r="3" spans="1:7" ht="12.75">
      <c r="A3" s="1"/>
      <c r="B3" s="9"/>
      <c r="C3" s="8"/>
      <c r="D3" s="5"/>
      <c r="F3" s="10" t="s">
        <v>573</v>
      </c>
      <c r="G3" s="10"/>
    </row>
    <row r="4" spans="1:6" ht="12.75">
      <c r="A4" s="1"/>
      <c r="B4" s="9"/>
      <c r="C4" s="8"/>
      <c r="D4" s="5"/>
      <c r="F4" s="12"/>
    </row>
    <row r="5" spans="1:6" ht="12.75">
      <c r="A5" s="1"/>
      <c r="B5" s="1650" t="s">
        <v>599</v>
      </c>
      <c r="C5" s="1650"/>
      <c r="D5" s="1650"/>
      <c r="E5" s="1650"/>
      <c r="F5" s="10"/>
    </row>
    <row r="6" spans="1:6" ht="12.75">
      <c r="A6" s="1"/>
      <c r="B6" s="1540" t="s">
        <v>293</v>
      </c>
      <c r="C6" s="1540"/>
      <c r="D6" s="1540"/>
      <c r="E6" s="1540"/>
      <c r="F6" s="10"/>
    </row>
    <row r="7" spans="1:6" ht="12.75">
      <c r="A7" s="1"/>
      <c r="B7" s="9"/>
      <c r="C7" s="8"/>
      <c r="D7" s="5"/>
      <c r="E7" s="2"/>
      <c r="F7" s="12"/>
    </row>
    <row r="8" spans="1:6" ht="12.75">
      <c r="A8" s="1"/>
      <c r="B8" s="9"/>
      <c r="C8" s="8"/>
      <c r="D8" s="5"/>
      <c r="E8" s="2"/>
      <c r="F8" s="12"/>
    </row>
    <row r="9" spans="1:6" ht="12.75">
      <c r="A9" s="1559" t="s">
        <v>613</v>
      </c>
      <c r="B9" s="1656" t="s">
        <v>620</v>
      </c>
      <c r="C9" s="1659" t="s">
        <v>612</v>
      </c>
      <c r="D9" s="1644" t="s">
        <v>617</v>
      </c>
      <c r="E9" s="16" t="s">
        <v>606</v>
      </c>
      <c r="F9" s="17"/>
    </row>
    <row r="10" spans="1:6" ht="12.75">
      <c r="A10" s="1560"/>
      <c r="B10" s="1657"/>
      <c r="C10" s="1660"/>
      <c r="D10" s="1644"/>
      <c r="E10" s="1574" t="s">
        <v>611</v>
      </c>
      <c r="F10" s="1575"/>
    </row>
    <row r="11" spans="1:6" ht="12.75">
      <c r="A11" s="1560"/>
      <c r="B11" s="1657"/>
      <c r="C11" s="1660"/>
      <c r="D11" s="1644"/>
      <c r="E11" s="1576"/>
      <c r="F11" s="1577"/>
    </row>
    <row r="12" spans="1:6" ht="12.75">
      <c r="A12" s="1560"/>
      <c r="B12" s="1657"/>
      <c r="C12" s="1660"/>
      <c r="D12" s="1644"/>
      <c r="E12" s="1576"/>
      <c r="F12" s="1577"/>
    </row>
    <row r="13" spans="1:6" ht="12.75">
      <c r="A13" s="1560"/>
      <c r="B13" s="1657"/>
      <c r="C13" s="1660"/>
      <c r="D13" s="1644"/>
      <c r="E13" s="1576"/>
      <c r="F13" s="1577"/>
    </row>
    <row r="14" spans="1:6" ht="12.75">
      <c r="A14" s="1560"/>
      <c r="B14" s="1657"/>
      <c r="C14" s="1660"/>
      <c r="D14" s="1644"/>
      <c r="E14" s="1578"/>
      <c r="F14" s="1579"/>
    </row>
    <row r="15" spans="1:7" ht="12.75">
      <c r="A15" s="1561"/>
      <c r="B15" s="1658"/>
      <c r="C15" s="1661"/>
      <c r="D15" s="1644"/>
      <c r="E15" s="15" t="s">
        <v>615</v>
      </c>
      <c r="F15" s="1045" t="s">
        <v>616</v>
      </c>
      <c r="G15" s="1046"/>
    </row>
    <row r="16" spans="1:7" ht="12.75">
      <c r="A16" s="1587" t="s">
        <v>607</v>
      </c>
      <c r="B16" s="1629"/>
      <c r="C16" s="1629"/>
      <c r="D16" s="1629"/>
      <c r="E16" s="1629"/>
      <c r="F16" s="1629"/>
      <c r="G16" s="1046"/>
    </row>
    <row r="17" spans="1:15" ht="56.25">
      <c r="A17" s="1048">
        <v>1</v>
      </c>
      <c r="B17" s="940" t="s">
        <v>289</v>
      </c>
      <c r="C17" s="866" t="s">
        <v>290</v>
      </c>
      <c r="D17" s="1049">
        <v>7918</v>
      </c>
      <c r="E17" s="1050">
        <v>42947</v>
      </c>
      <c r="F17" s="1051">
        <v>7500</v>
      </c>
      <c r="G17" s="141"/>
      <c r="H17" s="132"/>
      <c r="I17" s="132"/>
      <c r="J17" s="132"/>
      <c r="K17" s="132"/>
      <c r="L17" s="132"/>
      <c r="M17" s="132"/>
      <c r="N17" s="132"/>
      <c r="O17" s="132"/>
    </row>
    <row r="18" spans="1:15" ht="39.75" thickBot="1">
      <c r="A18" s="253">
        <v>2</v>
      </c>
      <c r="B18" s="254" t="s">
        <v>291</v>
      </c>
      <c r="C18" s="268" t="s">
        <v>292</v>
      </c>
      <c r="D18" s="833">
        <v>2020</v>
      </c>
      <c r="E18" s="554">
        <v>42944</v>
      </c>
      <c r="F18" s="555">
        <v>7500</v>
      </c>
      <c r="G18" s="556">
        <f>SUM(F17:F18)</f>
        <v>15000</v>
      </c>
      <c r="H18" s="158"/>
      <c r="I18" s="158"/>
      <c r="J18" s="132"/>
      <c r="K18" s="132"/>
      <c r="L18" s="132"/>
      <c r="M18" s="132"/>
      <c r="N18" s="132"/>
      <c r="O18" s="132"/>
    </row>
    <row r="19" spans="1:15" ht="23.25" thickBot="1">
      <c r="A19" s="500">
        <v>3</v>
      </c>
      <c r="B19" s="273" t="s">
        <v>294</v>
      </c>
      <c r="C19" s="499" t="s">
        <v>295</v>
      </c>
      <c r="D19" s="629">
        <v>242970</v>
      </c>
      <c r="E19" s="870">
        <v>42948</v>
      </c>
      <c r="F19" s="871">
        <v>7500</v>
      </c>
      <c r="G19" s="1043">
        <f>SUM(F19)</f>
        <v>7500</v>
      </c>
      <c r="H19" s="158"/>
      <c r="I19" s="158"/>
      <c r="J19" s="132"/>
      <c r="K19" s="132"/>
      <c r="L19" s="132"/>
      <c r="M19" s="132"/>
      <c r="N19" s="132"/>
      <c r="O19" s="132"/>
    </row>
    <row r="20" spans="1:15" ht="35.25" customHeight="1" thickBot="1">
      <c r="A20" s="500">
        <v>4</v>
      </c>
      <c r="B20" s="1091" t="s">
        <v>297</v>
      </c>
      <c r="C20" s="1061" t="s">
        <v>325</v>
      </c>
      <c r="D20" s="629">
        <v>314557</v>
      </c>
      <c r="E20" s="870">
        <v>42950</v>
      </c>
      <c r="F20" s="871">
        <v>7500</v>
      </c>
      <c r="G20" s="1043">
        <f>SUM(F20)</f>
        <v>7500</v>
      </c>
      <c r="H20" s="158"/>
      <c r="I20" s="158"/>
      <c r="J20" s="132"/>
      <c r="K20" s="132"/>
      <c r="L20" s="132"/>
      <c r="M20" s="132"/>
      <c r="N20" s="132"/>
      <c r="O20" s="132"/>
    </row>
    <row r="21" spans="1:15" ht="45">
      <c r="A21" s="260">
        <v>5</v>
      </c>
      <c r="B21" s="1092" t="s">
        <v>300</v>
      </c>
      <c r="C21" s="947" t="s">
        <v>327</v>
      </c>
      <c r="D21" s="754">
        <v>2332</v>
      </c>
      <c r="E21" s="853">
        <v>42954</v>
      </c>
      <c r="F21" s="854">
        <v>7500</v>
      </c>
      <c r="G21" s="196"/>
      <c r="H21" s="133"/>
      <c r="I21" s="133"/>
      <c r="J21" s="132"/>
      <c r="K21" s="132"/>
      <c r="L21" s="132"/>
      <c r="M21" s="132"/>
      <c r="N21" s="132"/>
      <c r="O21" s="132"/>
    </row>
    <row r="22" spans="1:15" ht="29.25" customHeight="1" thickBot="1">
      <c r="A22" s="253">
        <v>6</v>
      </c>
      <c r="B22" s="1093" t="s">
        <v>309</v>
      </c>
      <c r="C22" s="954" t="s">
        <v>324</v>
      </c>
      <c r="D22" s="1064">
        <v>725</v>
      </c>
      <c r="E22" s="554">
        <v>42954</v>
      </c>
      <c r="F22" s="555">
        <v>7500</v>
      </c>
      <c r="G22" s="1063">
        <f>SUM(F21:F22)</f>
        <v>15000</v>
      </c>
      <c r="H22" s="479"/>
      <c r="I22" s="479"/>
      <c r="J22" s="479"/>
      <c r="K22" s="479"/>
      <c r="L22" s="479"/>
      <c r="M22" s="479"/>
      <c r="N22" s="479"/>
      <c r="O22" s="479"/>
    </row>
    <row r="23" spans="1:15" ht="23.25" thickBot="1">
      <c r="A23" s="500">
        <v>7</v>
      </c>
      <c r="B23" s="1094" t="s">
        <v>310</v>
      </c>
      <c r="C23" s="1059" t="s">
        <v>935</v>
      </c>
      <c r="D23" s="605">
        <v>445</v>
      </c>
      <c r="E23" s="870">
        <v>42955</v>
      </c>
      <c r="F23" s="871">
        <v>7500</v>
      </c>
      <c r="G23" s="1043">
        <f>SUM(F23)</f>
        <v>7500</v>
      </c>
      <c r="H23" s="133"/>
      <c r="I23" s="133"/>
      <c r="J23" s="132"/>
      <c r="K23" s="132"/>
      <c r="L23" s="132"/>
      <c r="M23" s="132"/>
      <c r="N23" s="132"/>
      <c r="O23" s="132"/>
    </row>
    <row r="24" spans="1:15" ht="33.75">
      <c r="A24" s="260">
        <v>8</v>
      </c>
      <c r="B24" s="1092" t="s">
        <v>311</v>
      </c>
      <c r="C24" s="1052" t="s">
        <v>312</v>
      </c>
      <c r="D24" s="767">
        <v>321</v>
      </c>
      <c r="E24" s="853">
        <v>42956</v>
      </c>
      <c r="F24" s="854">
        <v>7500</v>
      </c>
      <c r="G24" s="1065"/>
      <c r="H24" s="158"/>
      <c r="I24" s="158"/>
      <c r="J24" s="132"/>
      <c r="K24" s="132"/>
      <c r="L24" s="132"/>
      <c r="M24" s="132"/>
      <c r="N24" s="132"/>
      <c r="O24" s="132"/>
    </row>
    <row r="25" spans="1:15" ht="13.5" thickBot="1">
      <c r="A25" s="253">
        <v>9</v>
      </c>
      <c r="B25" s="503" t="s">
        <v>313</v>
      </c>
      <c r="C25" s="254" t="s">
        <v>326</v>
      </c>
      <c r="D25" s="765">
        <v>2827</v>
      </c>
      <c r="E25" s="554">
        <v>42956</v>
      </c>
      <c r="F25" s="555">
        <v>7500</v>
      </c>
      <c r="G25" s="556">
        <f>SUM(F24:F25)</f>
        <v>15000</v>
      </c>
      <c r="H25" s="133"/>
      <c r="I25" s="133"/>
      <c r="J25" s="132"/>
      <c r="K25" s="132"/>
      <c r="L25" s="132"/>
      <c r="M25" s="132"/>
      <c r="N25" s="132"/>
      <c r="O25" s="132"/>
    </row>
    <row r="26" spans="1:15" ht="45.75" thickBot="1">
      <c r="A26" s="500">
        <v>10</v>
      </c>
      <c r="B26" s="1095" t="s">
        <v>621</v>
      </c>
      <c r="C26" s="1059" t="s">
        <v>316</v>
      </c>
      <c r="D26" s="605">
        <v>186</v>
      </c>
      <c r="E26" s="870">
        <v>42961</v>
      </c>
      <c r="F26" s="871">
        <v>7500</v>
      </c>
      <c r="G26" s="1043">
        <f>SUM(F26)</f>
        <v>7500</v>
      </c>
      <c r="H26" s="380"/>
      <c r="I26" s="380"/>
      <c r="J26" s="132"/>
      <c r="K26" s="132"/>
      <c r="L26" s="132"/>
      <c r="M26" s="132"/>
      <c r="N26" s="132"/>
      <c r="O26" s="132"/>
    </row>
    <row r="27" spans="1:15" ht="21.75" thickBot="1">
      <c r="A27" s="500">
        <v>11</v>
      </c>
      <c r="B27" s="1094" t="s">
        <v>93</v>
      </c>
      <c r="C27" s="1061" t="s">
        <v>363</v>
      </c>
      <c r="D27" s="605">
        <v>25542</v>
      </c>
      <c r="E27" s="870">
        <v>42962</v>
      </c>
      <c r="F27" s="871">
        <v>7500</v>
      </c>
      <c r="G27" s="1043">
        <f>SUM(F27)</f>
        <v>7500</v>
      </c>
      <c r="H27" s="132"/>
      <c r="I27" s="132"/>
      <c r="J27" s="132"/>
      <c r="K27" s="132"/>
      <c r="L27" s="132"/>
      <c r="M27" s="132"/>
      <c r="N27" s="132"/>
      <c r="O27" s="132"/>
    </row>
    <row r="28" spans="1:15" ht="33.75">
      <c r="A28" s="260">
        <v>12</v>
      </c>
      <c r="B28" s="1096" t="s">
        <v>320</v>
      </c>
      <c r="C28" s="1112" t="s">
        <v>364</v>
      </c>
      <c r="D28" s="1066">
        <v>1220</v>
      </c>
      <c r="E28" s="853">
        <v>42964</v>
      </c>
      <c r="F28" s="854">
        <v>7500</v>
      </c>
      <c r="G28" s="151"/>
      <c r="H28" s="132"/>
      <c r="I28" s="132"/>
      <c r="J28" s="132"/>
      <c r="K28" s="132"/>
      <c r="L28" s="132"/>
      <c r="M28" s="132"/>
      <c r="N28" s="132"/>
      <c r="O28" s="132"/>
    </row>
    <row r="29" spans="1:15" ht="33.75" thickBot="1">
      <c r="A29" s="253">
        <v>13</v>
      </c>
      <c r="B29" s="1097" t="s">
        <v>321</v>
      </c>
      <c r="C29" s="992" t="s">
        <v>322</v>
      </c>
      <c r="D29" s="765">
        <v>378</v>
      </c>
      <c r="E29" s="554">
        <v>42964</v>
      </c>
      <c r="F29" s="555">
        <v>7500</v>
      </c>
      <c r="G29" s="1063">
        <f>SUM(F28:F29)</f>
        <v>15000</v>
      </c>
      <c r="H29" s="132"/>
      <c r="I29" s="132"/>
      <c r="J29" s="132"/>
      <c r="K29" s="132"/>
      <c r="L29" s="132"/>
      <c r="M29" s="132"/>
      <c r="N29" s="132"/>
      <c r="O29" s="132"/>
    </row>
    <row r="30" spans="1:15" ht="17.25" thickBot="1">
      <c r="A30" s="500">
        <v>14</v>
      </c>
      <c r="B30" s="501" t="s">
        <v>333</v>
      </c>
      <c r="C30" s="274" t="s">
        <v>372</v>
      </c>
      <c r="D30" s="275">
        <v>338</v>
      </c>
      <c r="E30" s="1072">
        <v>42965</v>
      </c>
      <c r="F30" s="551">
        <v>7500</v>
      </c>
      <c r="G30" s="502">
        <f>SUM(F30)</f>
        <v>7500</v>
      </c>
      <c r="H30" s="132"/>
      <c r="I30" s="132"/>
      <c r="J30" s="132"/>
      <c r="K30" s="132"/>
      <c r="L30" s="132"/>
      <c r="M30" s="132"/>
      <c r="N30" s="132"/>
      <c r="O30" s="132"/>
    </row>
    <row r="31" spans="1:15" ht="23.25" thickBot="1">
      <c r="A31" s="500">
        <v>15</v>
      </c>
      <c r="B31" s="273" t="s">
        <v>335</v>
      </c>
      <c r="C31" s="768">
        <v>46618431</v>
      </c>
      <c r="D31" s="605">
        <v>963</v>
      </c>
      <c r="E31" s="1072">
        <v>42968</v>
      </c>
      <c r="F31" s="551">
        <v>7500</v>
      </c>
      <c r="G31" s="502">
        <f>SUM(F31)</f>
        <v>7500</v>
      </c>
      <c r="H31" s="132"/>
      <c r="I31" s="132"/>
      <c r="J31" s="132"/>
      <c r="K31" s="132"/>
      <c r="L31" s="132"/>
      <c r="M31" s="132"/>
      <c r="N31" s="132"/>
      <c r="O31" s="132"/>
    </row>
    <row r="32" spans="1:15" ht="19.5">
      <c r="A32" s="260">
        <v>16</v>
      </c>
      <c r="B32" s="524" t="s">
        <v>338</v>
      </c>
      <c r="C32" s="524" t="s">
        <v>339</v>
      </c>
      <c r="D32" s="263">
        <v>934</v>
      </c>
      <c r="E32" s="1067">
        <v>42969</v>
      </c>
      <c r="F32" s="527">
        <v>7500</v>
      </c>
      <c r="G32" s="151"/>
      <c r="H32" s="132"/>
      <c r="I32" s="132"/>
      <c r="J32" s="132"/>
      <c r="K32" s="132"/>
      <c r="L32" s="132"/>
      <c r="M32" s="132"/>
      <c r="N32" s="132"/>
      <c r="O32" s="132"/>
    </row>
    <row r="33" spans="1:15" ht="24.75">
      <c r="A33" s="26">
        <v>17</v>
      </c>
      <c r="B33" s="1098" t="s">
        <v>341</v>
      </c>
      <c r="C33" s="938" t="s">
        <v>342</v>
      </c>
      <c r="D33" s="35">
        <v>1310</v>
      </c>
      <c r="E33" s="40">
        <v>42969</v>
      </c>
      <c r="F33" s="27">
        <v>7500</v>
      </c>
      <c r="G33" s="142"/>
      <c r="H33" s="132"/>
      <c r="I33" s="132"/>
      <c r="J33" s="132"/>
      <c r="K33" s="132"/>
      <c r="L33" s="132"/>
      <c r="M33" s="132"/>
      <c r="N33" s="132"/>
      <c r="O33" s="132"/>
    </row>
    <row r="34" spans="1:15" ht="33.75" thickBot="1">
      <c r="A34" s="253">
        <v>18</v>
      </c>
      <c r="B34" s="503" t="s">
        <v>154</v>
      </c>
      <c r="C34" s="745" t="s">
        <v>343</v>
      </c>
      <c r="D34" s="256">
        <v>7699</v>
      </c>
      <c r="E34" s="1079">
        <v>42969</v>
      </c>
      <c r="F34" s="543">
        <v>7500</v>
      </c>
      <c r="G34" s="272">
        <f>SUM(F32:F34)</f>
        <v>22500</v>
      </c>
      <c r="H34" s="132"/>
      <c r="I34" s="132"/>
      <c r="J34" s="132"/>
      <c r="K34" s="132"/>
      <c r="L34" s="132"/>
      <c r="M34" s="132"/>
      <c r="N34" s="132"/>
      <c r="O34" s="132"/>
    </row>
    <row r="35" spans="1:15" ht="33.75" thickBot="1">
      <c r="A35" s="500">
        <v>19</v>
      </c>
      <c r="B35" s="1099" t="s">
        <v>346</v>
      </c>
      <c r="C35" s="755" t="s">
        <v>347</v>
      </c>
      <c r="D35" s="521">
        <v>13415</v>
      </c>
      <c r="E35" s="1072">
        <v>42971</v>
      </c>
      <c r="F35" s="551">
        <v>7500</v>
      </c>
      <c r="G35" s="502">
        <f>SUM(F35)</f>
        <v>7500</v>
      </c>
      <c r="H35" s="132"/>
      <c r="I35" s="132"/>
      <c r="J35" s="132"/>
      <c r="K35" s="132"/>
      <c r="L35" s="132"/>
      <c r="M35" s="132"/>
      <c r="N35" s="132"/>
      <c r="O35" s="132"/>
    </row>
    <row r="36" spans="1:15" ht="25.5" thickBot="1">
      <c r="A36" s="500">
        <v>20</v>
      </c>
      <c r="B36" s="1100" t="s">
        <v>726</v>
      </c>
      <c r="C36" s="1088" t="s">
        <v>349</v>
      </c>
      <c r="D36" s="521">
        <v>7811</v>
      </c>
      <c r="E36" s="873">
        <v>42972</v>
      </c>
      <c r="F36" s="551">
        <v>7500</v>
      </c>
      <c r="G36" s="502">
        <f>SUM(F36)</f>
        <v>7500</v>
      </c>
      <c r="H36" s="132"/>
      <c r="I36" s="132"/>
      <c r="J36" s="132"/>
      <c r="K36" s="132"/>
      <c r="L36" s="132"/>
      <c r="M36" s="132"/>
      <c r="N36" s="132"/>
      <c r="O36" s="132"/>
    </row>
    <row r="37" spans="1:15" s="65" customFormat="1" ht="21.75" customHeight="1">
      <c r="A37" s="260">
        <v>21</v>
      </c>
      <c r="B37" s="1101" t="s">
        <v>350</v>
      </c>
      <c r="C37" s="1087" t="s">
        <v>351</v>
      </c>
      <c r="D37" s="263">
        <v>425</v>
      </c>
      <c r="E37" s="868">
        <v>42975</v>
      </c>
      <c r="F37" s="527">
        <v>7500</v>
      </c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s="65" customFormat="1" ht="21.75" thickBot="1">
      <c r="A38" s="253">
        <v>22</v>
      </c>
      <c r="B38" s="1110" t="s">
        <v>357</v>
      </c>
      <c r="C38" s="1111" t="s">
        <v>358</v>
      </c>
      <c r="D38" s="256">
        <v>561468</v>
      </c>
      <c r="E38" s="529">
        <v>42975</v>
      </c>
      <c r="F38" s="543">
        <v>7500</v>
      </c>
      <c r="G38" s="272">
        <f>SUM(F37:F38)</f>
        <v>15000</v>
      </c>
      <c r="H38" s="144"/>
      <c r="I38" s="144"/>
      <c r="J38" s="144"/>
      <c r="K38" s="144"/>
      <c r="L38" s="144"/>
      <c r="M38" s="144"/>
      <c r="N38" s="144"/>
      <c r="O38" s="144"/>
    </row>
    <row r="39" spans="1:15" s="65" customFormat="1" ht="23.25" thickBot="1">
      <c r="A39" s="500">
        <v>23</v>
      </c>
      <c r="B39" s="1117" t="s">
        <v>234</v>
      </c>
      <c r="C39" s="1088" t="s">
        <v>376</v>
      </c>
      <c r="D39" s="275">
        <v>2150</v>
      </c>
      <c r="E39" s="873">
        <v>42976</v>
      </c>
      <c r="F39" s="551">
        <v>7500</v>
      </c>
      <c r="G39" s="502">
        <f>SUM(F39)</f>
        <v>7500</v>
      </c>
      <c r="H39" s="144"/>
      <c r="I39" s="144"/>
      <c r="J39" s="144"/>
      <c r="K39" s="144"/>
      <c r="L39" s="144"/>
      <c r="M39" s="144"/>
      <c r="N39" s="144"/>
      <c r="O39" s="144"/>
    </row>
    <row r="40" spans="1:15" s="65" customFormat="1" ht="12.75">
      <c r="A40" s="260">
        <v>24</v>
      </c>
      <c r="B40" s="1108"/>
      <c r="C40" s="1116"/>
      <c r="D40" s="265"/>
      <c r="E40" s="868"/>
      <c r="F40" s="527"/>
      <c r="G40" s="159"/>
      <c r="H40" s="144"/>
      <c r="I40" s="144"/>
      <c r="J40" s="144"/>
      <c r="K40" s="144"/>
      <c r="L40" s="144"/>
      <c r="M40" s="144"/>
      <c r="N40" s="144"/>
      <c r="O40" s="144"/>
    </row>
    <row r="41" spans="1:15" s="65" customFormat="1" ht="12.75">
      <c r="A41" s="26">
        <v>25</v>
      </c>
      <c r="B41" s="1102"/>
      <c r="C41" s="1078"/>
      <c r="D41" s="44"/>
      <c r="E41" s="108"/>
      <c r="F41" s="27"/>
      <c r="G41" s="142"/>
      <c r="H41" s="144"/>
      <c r="I41" s="144"/>
      <c r="J41" s="144"/>
      <c r="K41" s="144"/>
      <c r="L41" s="144"/>
      <c r="M41" s="144"/>
      <c r="N41" s="144"/>
      <c r="O41" s="144"/>
    </row>
    <row r="42" spans="1:15" s="65" customFormat="1" ht="8.25">
      <c r="A42" s="90">
        <v>26</v>
      </c>
      <c r="B42" s="497"/>
      <c r="C42" s="461"/>
      <c r="D42" s="63"/>
      <c r="E42" s="111"/>
      <c r="F42" s="104"/>
      <c r="G42" s="144"/>
      <c r="H42" s="144"/>
      <c r="I42" s="144"/>
      <c r="J42" s="144"/>
      <c r="K42" s="144"/>
      <c r="L42" s="144"/>
      <c r="M42" s="144"/>
      <c r="N42" s="144"/>
      <c r="O42" s="144"/>
    </row>
    <row r="43" spans="1:15" s="65" customFormat="1" ht="8.25">
      <c r="A43" s="90">
        <v>27</v>
      </c>
      <c r="B43" s="497"/>
      <c r="C43" s="62"/>
      <c r="D43" s="63"/>
      <c r="E43" s="111"/>
      <c r="F43" s="104"/>
      <c r="G43" s="203"/>
      <c r="H43" s="144"/>
      <c r="I43" s="144"/>
      <c r="J43" s="144"/>
      <c r="K43" s="144"/>
      <c r="L43" s="144"/>
      <c r="M43" s="144"/>
      <c r="N43" s="144"/>
      <c r="O43" s="144"/>
    </row>
    <row r="44" spans="1:15" s="65" customFormat="1" ht="8.25">
      <c r="A44" s="90">
        <v>28</v>
      </c>
      <c r="B44" s="497"/>
      <c r="C44" s="461"/>
      <c r="D44" s="63"/>
      <c r="E44" s="111"/>
      <c r="F44" s="104"/>
      <c r="G44" s="203"/>
      <c r="H44" s="144"/>
      <c r="I44" s="144"/>
      <c r="J44" s="144"/>
      <c r="K44" s="144"/>
      <c r="L44" s="144"/>
      <c r="M44" s="144"/>
      <c r="N44" s="144"/>
      <c r="O44" s="144"/>
    </row>
    <row r="45" spans="1:15" s="65" customFormat="1" ht="8.25">
      <c r="A45" s="90">
        <v>29</v>
      </c>
      <c r="B45" s="497"/>
      <c r="C45" s="461"/>
      <c r="D45" s="63"/>
      <c r="E45" s="111"/>
      <c r="F45" s="104"/>
      <c r="G45" s="203"/>
      <c r="H45" s="144"/>
      <c r="I45" s="144"/>
      <c r="J45" s="144"/>
      <c r="K45" s="144"/>
      <c r="L45" s="144"/>
      <c r="M45" s="144"/>
      <c r="N45" s="144"/>
      <c r="O45" s="144"/>
    </row>
    <row r="46" spans="1:15" s="65" customFormat="1" ht="8.25">
      <c r="A46" s="90">
        <v>30</v>
      </c>
      <c r="B46" s="497"/>
      <c r="C46" s="461"/>
      <c r="D46" s="63"/>
      <c r="E46" s="111"/>
      <c r="F46" s="10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s="65" customFormat="1" ht="8.25">
      <c r="A47" s="90">
        <v>31</v>
      </c>
      <c r="B47" s="497"/>
      <c r="C47" s="461"/>
      <c r="D47" s="63"/>
      <c r="E47" s="111"/>
      <c r="F47" s="10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5" s="65" customFormat="1" ht="9">
      <c r="A48" s="90">
        <v>32</v>
      </c>
      <c r="B48" s="497"/>
      <c r="C48" s="62"/>
      <c r="D48" s="63"/>
      <c r="E48" s="111"/>
      <c r="F48" s="104"/>
      <c r="G48" s="203"/>
      <c r="H48" s="333"/>
      <c r="I48" s="144"/>
      <c r="J48" s="144"/>
      <c r="K48" s="144"/>
      <c r="L48" s="144"/>
      <c r="M48" s="144"/>
      <c r="N48" s="144"/>
      <c r="O48" s="144"/>
    </row>
    <row r="49" spans="1:15" s="65" customFormat="1" ht="8.25">
      <c r="A49" s="90">
        <v>33</v>
      </c>
      <c r="B49" s="497"/>
      <c r="C49" s="461"/>
      <c r="D49" s="63"/>
      <c r="E49" s="111"/>
      <c r="F49" s="10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65" customFormat="1" ht="9">
      <c r="A50" s="90">
        <v>34</v>
      </c>
      <c r="B50" s="497"/>
      <c r="C50" s="461"/>
      <c r="D50" s="63"/>
      <c r="E50" s="111"/>
      <c r="F50" s="104"/>
      <c r="G50" s="144"/>
      <c r="H50" s="205"/>
      <c r="I50" s="205"/>
      <c r="J50" s="205"/>
      <c r="K50" s="144"/>
      <c r="L50" s="144"/>
      <c r="M50" s="144"/>
      <c r="N50" s="144"/>
      <c r="O50" s="144"/>
    </row>
    <row r="51" spans="1:15" s="65" customFormat="1" ht="9">
      <c r="A51" s="90">
        <v>35</v>
      </c>
      <c r="B51" s="62"/>
      <c r="C51" s="461"/>
      <c r="D51" s="63"/>
      <c r="E51" s="111"/>
      <c r="F51" s="104"/>
      <c r="G51" s="203"/>
      <c r="H51" s="205"/>
      <c r="I51" s="205"/>
      <c r="J51" s="205"/>
      <c r="K51" s="144"/>
      <c r="L51" s="144"/>
      <c r="M51" s="144"/>
      <c r="N51" s="144"/>
      <c r="O51" s="144"/>
    </row>
    <row r="52" spans="1:15" s="65" customFormat="1" ht="8.25">
      <c r="A52" s="90">
        <v>36</v>
      </c>
      <c r="B52" s="497"/>
      <c r="C52" s="437"/>
      <c r="D52" s="63"/>
      <c r="E52" s="111"/>
      <c r="F52" s="104"/>
      <c r="G52" s="203"/>
      <c r="H52" s="144"/>
      <c r="I52" s="144"/>
      <c r="J52" s="144"/>
      <c r="K52" s="144"/>
      <c r="L52" s="144"/>
      <c r="M52" s="144"/>
      <c r="N52" s="144"/>
      <c r="O52" s="144"/>
    </row>
    <row r="53" spans="1:15" s="65" customFormat="1" ht="8.25">
      <c r="A53" s="90">
        <v>37</v>
      </c>
      <c r="B53" s="497"/>
      <c r="C53" s="461"/>
      <c r="D53" s="204"/>
      <c r="E53" s="68"/>
      <c r="F53" s="104"/>
      <c r="G53" s="203"/>
      <c r="H53" s="144"/>
      <c r="I53" s="144"/>
      <c r="J53" s="144"/>
      <c r="K53" s="144"/>
      <c r="L53" s="144"/>
      <c r="M53" s="144"/>
      <c r="N53" s="144"/>
      <c r="O53" s="144"/>
    </row>
    <row r="54" spans="1:15" s="65" customFormat="1" ht="8.25">
      <c r="A54" s="90">
        <v>38</v>
      </c>
      <c r="B54" s="497"/>
      <c r="C54" s="461"/>
      <c r="D54" s="204"/>
      <c r="E54" s="68"/>
      <c r="F54" s="104"/>
      <c r="G54" s="144"/>
      <c r="H54" s="144"/>
      <c r="I54" s="144"/>
      <c r="J54" s="144"/>
      <c r="K54" s="144"/>
      <c r="L54" s="144"/>
      <c r="M54" s="144"/>
      <c r="N54" s="144"/>
      <c r="O54" s="144"/>
    </row>
    <row r="55" spans="1:15" s="65" customFormat="1" ht="8.25">
      <c r="A55" s="90">
        <v>39</v>
      </c>
      <c r="B55" s="497"/>
      <c r="C55" s="461"/>
      <c r="D55" s="204"/>
      <c r="E55" s="68"/>
      <c r="F55" s="104"/>
      <c r="G55" s="203"/>
      <c r="H55" s="144"/>
      <c r="I55" s="144"/>
      <c r="J55" s="144"/>
      <c r="K55" s="144"/>
      <c r="L55" s="144"/>
      <c r="M55" s="144"/>
      <c r="N55" s="144"/>
      <c r="O55" s="144"/>
    </row>
    <row r="56" spans="1:15" s="65" customFormat="1" ht="9">
      <c r="A56" s="90">
        <v>40</v>
      </c>
      <c r="B56" s="497"/>
      <c r="C56" s="461"/>
      <c r="D56" s="204"/>
      <c r="E56" s="68"/>
      <c r="F56" s="104"/>
      <c r="G56" s="332"/>
      <c r="H56" s="333"/>
      <c r="I56" s="144"/>
      <c r="J56" s="144"/>
      <c r="K56" s="144"/>
      <c r="L56" s="144"/>
      <c r="M56" s="144"/>
      <c r="N56" s="144"/>
      <c r="O56" s="144"/>
    </row>
    <row r="57" spans="1:15" s="65" customFormat="1" ht="8.25">
      <c r="A57" s="90">
        <v>41</v>
      </c>
      <c r="B57" s="62"/>
      <c r="C57" s="461"/>
      <c r="D57" s="204"/>
      <c r="E57" s="68"/>
      <c r="F57" s="104"/>
      <c r="G57" s="203"/>
      <c r="H57" s="144"/>
      <c r="I57" s="144"/>
      <c r="J57" s="144"/>
      <c r="K57" s="144"/>
      <c r="L57" s="144"/>
      <c r="M57" s="144"/>
      <c r="N57" s="144"/>
      <c r="O57" s="144"/>
    </row>
    <row r="58" spans="1:15" s="65" customFormat="1" ht="8.25">
      <c r="A58" s="90">
        <v>42</v>
      </c>
      <c r="B58" s="62"/>
      <c r="C58" s="62"/>
      <c r="D58" s="63"/>
      <c r="E58" s="111"/>
      <c r="F58" s="10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1:15" s="65" customFormat="1" ht="8.25">
      <c r="A59" s="90">
        <v>43</v>
      </c>
      <c r="B59" s="62"/>
      <c r="C59" s="62"/>
      <c r="D59" s="63"/>
      <c r="E59" s="111"/>
      <c r="F59" s="10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1:15" s="65" customFormat="1" ht="8.25">
      <c r="A60" s="90">
        <v>44</v>
      </c>
      <c r="B60" s="62"/>
      <c r="C60" s="62"/>
      <c r="D60" s="63"/>
      <c r="E60" s="111"/>
      <c r="F60" s="104"/>
      <c r="G60" s="203"/>
      <c r="H60" s="144"/>
      <c r="I60" s="144"/>
      <c r="J60" s="144"/>
      <c r="K60" s="144"/>
      <c r="L60" s="144"/>
      <c r="M60" s="144"/>
      <c r="N60" s="144"/>
      <c r="O60" s="144"/>
    </row>
    <row r="61" spans="1:15" s="65" customFormat="1" ht="8.25">
      <c r="A61" s="90">
        <v>45</v>
      </c>
      <c r="B61" s="62"/>
      <c r="C61" s="62"/>
      <c r="D61" s="63"/>
      <c r="E61" s="122"/>
      <c r="F61" s="104"/>
      <c r="G61" s="144"/>
      <c r="H61" s="144"/>
      <c r="I61" s="144"/>
      <c r="J61" s="144"/>
      <c r="K61" s="144"/>
      <c r="L61" s="144"/>
      <c r="M61" s="144"/>
      <c r="N61" s="144"/>
      <c r="O61" s="144"/>
    </row>
    <row r="62" spans="1:15" s="65" customFormat="1" ht="8.25">
      <c r="A62" s="90"/>
      <c r="B62" s="62"/>
      <c r="C62" s="62"/>
      <c r="D62" s="63"/>
      <c r="E62" s="122"/>
      <c r="F62" s="104"/>
      <c r="G62" s="144"/>
      <c r="H62" s="144"/>
      <c r="I62" s="144"/>
      <c r="J62" s="144"/>
      <c r="K62" s="144"/>
      <c r="L62" s="144"/>
      <c r="M62" s="144"/>
      <c r="N62" s="144"/>
      <c r="O62" s="144"/>
    </row>
    <row r="63" spans="1:15" s="65" customFormat="1" ht="8.25">
      <c r="A63" s="90"/>
      <c r="B63" s="62"/>
      <c r="C63" s="62"/>
      <c r="D63" s="63"/>
      <c r="E63" s="122"/>
      <c r="F63" s="104"/>
      <c r="G63" s="144"/>
      <c r="H63" s="144"/>
      <c r="I63" s="144"/>
      <c r="J63" s="144"/>
      <c r="K63" s="144"/>
      <c r="L63" s="144"/>
      <c r="M63" s="144"/>
      <c r="N63" s="144"/>
      <c r="O63" s="144"/>
    </row>
    <row r="64" spans="1:15" s="65" customFormat="1" ht="8.25">
      <c r="A64" s="101"/>
      <c r="B64" s="334"/>
      <c r="C64" s="62"/>
      <c r="D64" s="338"/>
      <c r="E64" s="122"/>
      <c r="F64" s="104"/>
      <c r="G64" s="144"/>
      <c r="H64" s="144"/>
      <c r="I64" s="144"/>
      <c r="J64" s="144"/>
      <c r="K64" s="144"/>
      <c r="L64" s="144"/>
      <c r="M64" s="144"/>
      <c r="N64" s="144"/>
      <c r="O64" s="144"/>
    </row>
    <row r="65" spans="1:15" ht="12.75">
      <c r="A65" s="153"/>
      <c r="B65" s="335"/>
      <c r="C65" s="34"/>
      <c r="D65" s="337"/>
      <c r="E65" s="140" t="s">
        <v>577</v>
      </c>
      <c r="F65" s="29">
        <f>SUM(F17:F64)</f>
        <v>172500</v>
      </c>
      <c r="G65" s="141"/>
      <c r="H65" s="132"/>
      <c r="I65" s="1"/>
      <c r="J65" s="1"/>
      <c r="K65" s="1"/>
      <c r="L65" s="1"/>
      <c r="M65" s="1"/>
      <c r="N65" s="1"/>
      <c r="O65" s="1"/>
    </row>
    <row r="66" spans="1:15" ht="12.75">
      <c r="A66" s="153"/>
      <c r="B66" s="335"/>
      <c r="C66" s="34"/>
      <c r="D66" s="337"/>
      <c r="E66" s="209" t="s">
        <v>597</v>
      </c>
      <c r="F66" s="322"/>
      <c r="G66" s="141"/>
      <c r="H66" s="132"/>
      <c r="I66" s="1"/>
      <c r="J66" s="1"/>
      <c r="K66" s="1"/>
      <c r="L66" s="1"/>
      <c r="M66" s="1"/>
      <c r="N66" s="1"/>
      <c r="O66" s="1"/>
    </row>
    <row r="67" spans="1:15" ht="12.75">
      <c r="A67" s="1653" t="s">
        <v>608</v>
      </c>
      <c r="B67" s="1654"/>
      <c r="C67" s="1654"/>
      <c r="D67" s="1654"/>
      <c r="E67" s="1654"/>
      <c r="F67" s="1655"/>
      <c r="G67" s="132"/>
      <c r="H67" s="132"/>
      <c r="I67" s="1"/>
      <c r="J67" s="1"/>
      <c r="K67" s="1"/>
      <c r="L67" s="1"/>
      <c r="M67" s="1"/>
      <c r="N67" s="1"/>
      <c r="O67" s="1"/>
    </row>
    <row r="68" spans="1:15" ht="33" customHeight="1">
      <c r="A68" s="153">
        <v>1</v>
      </c>
      <c r="B68" s="1104" t="s">
        <v>299</v>
      </c>
      <c r="C68" s="1060" t="s">
        <v>359</v>
      </c>
      <c r="D68" s="35">
        <v>614802</v>
      </c>
      <c r="E68" s="108">
        <v>42951</v>
      </c>
      <c r="F68" s="29">
        <v>750</v>
      </c>
      <c r="G68" s="141"/>
      <c r="H68" s="132"/>
      <c r="I68" s="1"/>
      <c r="J68" s="1"/>
      <c r="K68" s="1"/>
      <c r="L68" s="1"/>
      <c r="M68" s="1"/>
      <c r="N68" s="1"/>
      <c r="O68" s="1"/>
    </row>
    <row r="69" spans="1:15" ht="31.5" customHeight="1">
      <c r="A69" s="153">
        <v>2</v>
      </c>
      <c r="B69" s="1104" t="s">
        <v>298</v>
      </c>
      <c r="C69" s="1060" t="s">
        <v>359</v>
      </c>
      <c r="D69" s="35">
        <v>738600</v>
      </c>
      <c r="E69" s="108">
        <v>42951</v>
      </c>
      <c r="F69" s="29">
        <v>750</v>
      </c>
      <c r="G69" s="132"/>
      <c r="H69" s="132"/>
      <c r="I69" s="1"/>
      <c r="J69" s="1"/>
      <c r="K69" s="1"/>
      <c r="L69" s="1"/>
      <c r="M69" s="1"/>
      <c r="N69" s="1"/>
      <c r="O69" s="1"/>
    </row>
    <row r="70" spans="1:15" ht="34.5" customHeight="1">
      <c r="A70" s="153">
        <v>3</v>
      </c>
      <c r="B70" s="1104" t="s">
        <v>331</v>
      </c>
      <c r="C70" s="1060" t="s">
        <v>359</v>
      </c>
      <c r="D70" s="35">
        <v>751236</v>
      </c>
      <c r="E70" s="108">
        <v>42951</v>
      </c>
      <c r="F70" s="29">
        <v>750</v>
      </c>
      <c r="G70" s="141"/>
      <c r="H70" s="132"/>
      <c r="I70" s="1"/>
      <c r="J70" s="1"/>
      <c r="K70" s="1"/>
      <c r="L70" s="1"/>
      <c r="M70" s="1"/>
      <c r="N70" s="1"/>
      <c r="O70" s="1"/>
    </row>
    <row r="71" spans="1:15" ht="38.25" customHeight="1">
      <c r="A71" s="42">
        <v>4</v>
      </c>
      <c r="B71" s="1104" t="s">
        <v>331</v>
      </c>
      <c r="C71" s="1060" t="s">
        <v>359</v>
      </c>
      <c r="D71" s="35">
        <v>712084</v>
      </c>
      <c r="E71" s="108">
        <v>42951</v>
      </c>
      <c r="F71" s="29">
        <v>750</v>
      </c>
      <c r="G71" s="141"/>
      <c r="H71" s="132"/>
      <c r="I71" s="1"/>
      <c r="J71" s="1"/>
      <c r="K71" s="1"/>
      <c r="L71" s="1"/>
      <c r="M71" s="1"/>
      <c r="N71" s="1"/>
      <c r="O71" s="1"/>
    </row>
    <row r="72" spans="1:15" ht="33.75" customHeight="1">
      <c r="A72" s="42">
        <v>5</v>
      </c>
      <c r="B72" s="1104" t="s">
        <v>331</v>
      </c>
      <c r="C72" s="1060" t="s">
        <v>360</v>
      </c>
      <c r="D72" s="35">
        <v>698433</v>
      </c>
      <c r="E72" s="108">
        <v>42951</v>
      </c>
      <c r="F72" s="29">
        <v>750</v>
      </c>
      <c r="G72" s="141"/>
      <c r="H72" s="132"/>
      <c r="I72" s="1"/>
      <c r="J72" s="1"/>
      <c r="K72" s="1"/>
      <c r="L72" s="1"/>
      <c r="M72" s="1"/>
      <c r="N72" s="1"/>
      <c r="O72" s="1"/>
    </row>
    <row r="73" spans="1:15" ht="36" customHeight="1" thickBot="1">
      <c r="A73" s="289">
        <v>6</v>
      </c>
      <c r="B73" s="1097" t="s">
        <v>331</v>
      </c>
      <c r="C73" s="1068" t="s">
        <v>360</v>
      </c>
      <c r="D73" s="256">
        <v>723913</v>
      </c>
      <c r="E73" s="529">
        <v>42951</v>
      </c>
      <c r="F73" s="530">
        <v>750</v>
      </c>
      <c r="G73" s="1063">
        <f>SUM(F68:F73)</f>
        <v>4500</v>
      </c>
      <c r="H73" s="132"/>
      <c r="I73" s="1"/>
      <c r="J73" s="1"/>
      <c r="K73" s="1"/>
      <c r="L73" s="1"/>
      <c r="M73" s="1"/>
      <c r="N73" s="1"/>
      <c r="O73" s="1"/>
    </row>
    <row r="74" spans="1:15" s="65" customFormat="1" ht="33.75" customHeight="1">
      <c r="A74" s="288">
        <v>7</v>
      </c>
      <c r="B74" s="1092" t="s">
        <v>315</v>
      </c>
      <c r="C74" s="1053" t="s">
        <v>362</v>
      </c>
      <c r="D74" s="263">
        <v>3065</v>
      </c>
      <c r="E74" s="868">
        <v>42961</v>
      </c>
      <c r="F74" s="869">
        <v>750</v>
      </c>
      <c r="G74" s="203"/>
      <c r="H74" s="144"/>
      <c r="I74" s="64"/>
      <c r="J74" s="64"/>
      <c r="K74" s="64"/>
      <c r="L74" s="64"/>
      <c r="M74" s="64"/>
      <c r="N74" s="64"/>
      <c r="O74" s="64"/>
    </row>
    <row r="75" spans="1:15" s="65" customFormat="1" ht="16.5" customHeight="1" thickBot="1">
      <c r="A75" s="289">
        <v>8</v>
      </c>
      <c r="B75" s="1093" t="s">
        <v>317</v>
      </c>
      <c r="C75" s="745">
        <v>46000000</v>
      </c>
      <c r="D75" s="256">
        <v>8927</v>
      </c>
      <c r="E75" s="529">
        <v>42961</v>
      </c>
      <c r="F75" s="530">
        <v>750</v>
      </c>
      <c r="G75" s="1063">
        <f>SUM(F74:F75)</f>
        <v>1500</v>
      </c>
      <c r="H75" s="144"/>
      <c r="I75" s="64"/>
      <c r="J75" s="64"/>
      <c r="K75" s="64"/>
      <c r="L75" s="64"/>
      <c r="M75" s="64"/>
      <c r="N75" s="64"/>
      <c r="O75" s="64"/>
    </row>
    <row r="76" spans="1:15" s="65" customFormat="1" ht="45.75" thickBot="1">
      <c r="A76" s="1513">
        <v>9</v>
      </c>
      <c r="B76" s="1514" t="s">
        <v>323</v>
      </c>
      <c r="C76" s="1515" t="s">
        <v>356</v>
      </c>
      <c r="D76" s="1516">
        <v>1496</v>
      </c>
      <c r="E76" s="1517">
        <v>42964</v>
      </c>
      <c r="F76" s="1518">
        <v>750</v>
      </c>
      <c r="G76" s="556">
        <f>SUM(F76)</f>
        <v>750</v>
      </c>
      <c r="H76" s="144"/>
      <c r="I76" s="1512" t="s">
        <v>8</v>
      </c>
      <c r="J76" s="1648" t="s">
        <v>303</v>
      </c>
      <c r="K76" s="1649"/>
      <c r="L76" s="1312"/>
      <c r="M76" s="1519" t="s">
        <v>304</v>
      </c>
      <c r="N76" s="64"/>
      <c r="O76" s="64"/>
    </row>
    <row r="77" spans="1:15" s="65" customFormat="1" ht="34.5" thickBot="1">
      <c r="A77" s="290">
        <v>10</v>
      </c>
      <c r="B77" s="273" t="s">
        <v>336</v>
      </c>
      <c r="C77" s="274" t="s">
        <v>361</v>
      </c>
      <c r="D77" s="1074">
        <v>522</v>
      </c>
      <c r="E77" s="1075">
        <v>42964</v>
      </c>
      <c r="F77" s="1076">
        <v>750</v>
      </c>
      <c r="G77" s="502">
        <f>SUM(F77)</f>
        <v>750</v>
      </c>
      <c r="H77" s="1073" t="s">
        <v>337</v>
      </c>
      <c r="I77" s="64"/>
      <c r="J77" s="64"/>
      <c r="K77" s="64"/>
      <c r="L77" s="64"/>
      <c r="M77" s="64"/>
      <c r="N77" s="64"/>
      <c r="O77" s="64"/>
    </row>
    <row r="78" spans="1:15" s="65" customFormat="1" ht="13.5" thickBot="1">
      <c r="A78" s="1506">
        <v>11</v>
      </c>
      <c r="B78" s="1507" t="s">
        <v>652</v>
      </c>
      <c r="C78" s="1508" t="s">
        <v>653</v>
      </c>
      <c r="D78" s="1509">
        <v>610</v>
      </c>
      <c r="E78" s="1510">
        <v>42977</v>
      </c>
      <c r="F78" s="1511">
        <v>750</v>
      </c>
      <c r="G78" s="502">
        <f>SUM(F78)</f>
        <v>750</v>
      </c>
      <c r="H78" s="144"/>
      <c r="I78" s="1512" t="s">
        <v>8</v>
      </c>
      <c r="J78" s="1647" t="s">
        <v>302</v>
      </c>
      <c r="K78" s="1647"/>
      <c r="L78" s="64"/>
      <c r="M78" s="64"/>
      <c r="N78" s="64"/>
      <c r="O78" s="64"/>
    </row>
    <row r="79" spans="1:15" s="65" customFormat="1" ht="8.25">
      <c r="A79" s="1031">
        <v>12</v>
      </c>
      <c r="B79" s="262"/>
      <c r="C79" s="262"/>
      <c r="D79" s="687"/>
      <c r="E79" s="1118"/>
      <c r="F79" s="1119"/>
      <c r="G79" s="144"/>
      <c r="H79" s="64"/>
      <c r="I79" s="64"/>
      <c r="J79" s="64"/>
      <c r="K79" s="64"/>
      <c r="L79" s="64"/>
      <c r="M79" s="64"/>
      <c r="N79" s="64"/>
      <c r="O79" s="64"/>
    </row>
    <row r="80" spans="1:15" s="65" customFormat="1" ht="8.25">
      <c r="A80" s="101">
        <v>13</v>
      </c>
      <c r="B80" s="62"/>
      <c r="C80" s="62"/>
      <c r="D80" s="63"/>
      <c r="E80" s="124"/>
      <c r="F80" s="186"/>
      <c r="G80" s="236"/>
      <c r="H80" s="64"/>
      <c r="I80" s="64"/>
      <c r="J80" s="64"/>
      <c r="K80" s="64"/>
      <c r="L80" s="64"/>
      <c r="M80" s="64"/>
      <c r="N80" s="64"/>
      <c r="O80" s="64"/>
    </row>
    <row r="81" spans="1:15" s="65" customFormat="1" ht="8.25">
      <c r="A81" s="101">
        <v>14</v>
      </c>
      <c r="B81" s="62"/>
      <c r="C81" s="62"/>
      <c r="D81" s="63"/>
      <c r="E81" s="124"/>
      <c r="F81" s="186"/>
      <c r="G81" s="144"/>
      <c r="H81" s="64"/>
      <c r="I81" s="64"/>
      <c r="J81" s="64"/>
      <c r="K81" s="64"/>
      <c r="L81" s="64"/>
      <c r="M81" s="64"/>
      <c r="N81" s="64"/>
      <c r="O81" s="64"/>
    </row>
    <row r="82" spans="1:15" s="65" customFormat="1" ht="8.25">
      <c r="A82" s="101">
        <v>15</v>
      </c>
      <c r="B82" s="62"/>
      <c r="C82" s="62"/>
      <c r="D82" s="63"/>
      <c r="E82" s="124"/>
      <c r="F82" s="186"/>
      <c r="G82" s="332"/>
      <c r="H82" s="64"/>
      <c r="I82" s="64"/>
      <c r="J82" s="64"/>
      <c r="K82" s="64"/>
      <c r="L82" s="64"/>
      <c r="M82" s="64"/>
      <c r="N82" s="64"/>
      <c r="O82" s="64"/>
    </row>
    <row r="83" spans="1:15" s="65" customFormat="1" ht="8.25">
      <c r="A83" s="101">
        <v>16</v>
      </c>
      <c r="B83" s="62"/>
      <c r="C83" s="62"/>
      <c r="D83" s="63"/>
      <c r="E83" s="235"/>
      <c r="F83" s="186"/>
      <c r="G83" s="144"/>
      <c r="H83" s="64"/>
      <c r="I83" s="64"/>
      <c r="J83" s="64"/>
      <c r="K83" s="64"/>
      <c r="L83" s="64"/>
      <c r="M83" s="64"/>
      <c r="N83" s="64"/>
      <c r="O83" s="64"/>
    </row>
    <row r="84" spans="1:15" s="65" customFormat="1" ht="8.25">
      <c r="A84" s="101">
        <v>17</v>
      </c>
      <c r="B84" s="62"/>
      <c r="C84" s="62"/>
      <c r="D84" s="63"/>
      <c r="E84" s="124"/>
      <c r="F84" s="186"/>
      <c r="G84" s="144"/>
      <c r="H84" s="64"/>
      <c r="I84" s="64"/>
      <c r="J84" s="64"/>
      <c r="K84" s="64"/>
      <c r="L84" s="64"/>
      <c r="M84" s="64"/>
      <c r="N84" s="64"/>
      <c r="O84" s="64"/>
    </row>
    <row r="85" spans="1:15" s="65" customFormat="1" ht="8.25">
      <c r="A85" s="101">
        <v>18</v>
      </c>
      <c r="B85" s="62"/>
      <c r="C85" s="62"/>
      <c r="D85" s="63"/>
      <c r="E85" s="124"/>
      <c r="F85" s="186"/>
      <c r="G85" s="144"/>
      <c r="H85" s="64"/>
      <c r="I85" s="64"/>
      <c r="J85" s="64"/>
      <c r="K85" s="64"/>
      <c r="L85" s="64"/>
      <c r="M85" s="64"/>
      <c r="N85" s="64"/>
      <c r="O85" s="64"/>
    </row>
    <row r="86" spans="1:15" s="65" customFormat="1" ht="8.25">
      <c r="A86" s="101">
        <v>19</v>
      </c>
      <c r="B86" s="62"/>
      <c r="C86" s="62"/>
      <c r="D86" s="63"/>
      <c r="E86" s="124"/>
      <c r="F86" s="186"/>
      <c r="G86" s="144"/>
      <c r="H86" s="64"/>
      <c r="I86" s="64"/>
      <c r="J86" s="64"/>
      <c r="K86" s="64"/>
      <c r="L86" s="64"/>
      <c r="M86" s="64"/>
      <c r="N86" s="64"/>
      <c r="O86" s="64"/>
    </row>
    <row r="87" spans="1:15" s="65" customFormat="1" ht="8.25">
      <c r="A87" s="101"/>
      <c r="B87" s="62"/>
      <c r="C87" s="62"/>
      <c r="D87" s="63"/>
      <c r="E87" s="124"/>
      <c r="F87" s="186"/>
      <c r="G87" s="144"/>
      <c r="H87" s="64"/>
      <c r="I87" s="64"/>
      <c r="J87" s="64"/>
      <c r="K87" s="64"/>
      <c r="L87" s="64"/>
      <c r="M87" s="64"/>
      <c r="N87" s="64"/>
      <c r="O87" s="64"/>
    </row>
    <row r="88" spans="1:15" s="65" customFormat="1" ht="8.25">
      <c r="A88" s="101"/>
      <c r="B88" s="62"/>
      <c r="C88" s="62"/>
      <c r="D88" s="63"/>
      <c r="E88" s="124"/>
      <c r="F88" s="186"/>
      <c r="G88" s="144"/>
      <c r="H88" s="64"/>
      <c r="I88" s="64"/>
      <c r="J88" s="64"/>
      <c r="K88" s="64"/>
      <c r="L88" s="64"/>
      <c r="M88" s="64"/>
      <c r="N88" s="64"/>
      <c r="O88" s="64"/>
    </row>
    <row r="89" spans="1:15" s="65" customFormat="1" ht="8.25">
      <c r="A89" s="101"/>
      <c r="B89" s="334"/>
      <c r="C89" s="62"/>
      <c r="D89" s="338"/>
      <c r="E89" s="124"/>
      <c r="F89" s="186"/>
      <c r="G89" s="144"/>
      <c r="H89" s="64"/>
      <c r="I89" s="64"/>
      <c r="J89" s="64"/>
      <c r="K89" s="64"/>
      <c r="L89" s="64"/>
      <c r="M89" s="64"/>
      <c r="N89" s="64"/>
      <c r="O89" s="64"/>
    </row>
    <row r="90" spans="1:15" ht="12.75">
      <c r="A90" s="153"/>
      <c r="B90" s="335"/>
      <c r="C90" s="34"/>
      <c r="D90" s="337"/>
      <c r="E90" s="140" t="s">
        <v>577</v>
      </c>
      <c r="F90" s="29">
        <f>SUM(F68:F89)</f>
        <v>8250</v>
      </c>
      <c r="G90" s="132"/>
      <c r="H90" s="1"/>
      <c r="I90" s="1"/>
      <c r="J90" s="1"/>
      <c r="K90" s="1"/>
      <c r="L90" s="1"/>
      <c r="M90" s="1"/>
      <c r="N90" s="1"/>
      <c r="O90" s="1"/>
    </row>
    <row r="91" spans="1:15" ht="12.75">
      <c r="A91" s="153"/>
      <c r="B91" s="335"/>
      <c r="C91" s="34"/>
      <c r="D91" s="337"/>
      <c r="E91" s="209" t="s">
        <v>597</v>
      </c>
      <c r="F91" s="322"/>
      <c r="G91" s="141"/>
      <c r="H91" s="1"/>
      <c r="I91" s="1"/>
      <c r="J91" s="1"/>
      <c r="K91" s="1"/>
      <c r="L91" s="1"/>
      <c r="M91" s="1"/>
      <c r="N91" s="1"/>
      <c r="O91" s="1"/>
    </row>
    <row r="92" spans="1:15" ht="12.75">
      <c r="A92" s="1653" t="s">
        <v>609</v>
      </c>
      <c r="B92" s="1654"/>
      <c r="C92" s="1654"/>
      <c r="D92" s="1654"/>
      <c r="E92" s="1654"/>
      <c r="F92" s="1655"/>
      <c r="G92" s="132"/>
      <c r="H92" s="1"/>
      <c r="I92" s="1"/>
      <c r="J92" s="1"/>
      <c r="K92" s="1"/>
      <c r="L92" s="1"/>
      <c r="M92" s="1"/>
      <c r="N92" s="1"/>
      <c r="O92" s="1"/>
    </row>
    <row r="93" spans="1:15" ht="13.5" thickBot="1">
      <c r="A93" s="289">
        <v>1</v>
      </c>
      <c r="B93" s="503" t="s">
        <v>622</v>
      </c>
      <c r="C93" s="1085"/>
      <c r="D93" s="1086">
        <v>771757</v>
      </c>
      <c r="E93" s="1079">
        <v>42971</v>
      </c>
      <c r="F93" s="852">
        <v>-7500</v>
      </c>
      <c r="G93" s="858">
        <f>SUM(F93)</f>
        <v>-7500</v>
      </c>
      <c r="H93" s="1081" t="s">
        <v>852</v>
      </c>
      <c r="I93" s="1651" t="s">
        <v>348</v>
      </c>
      <c r="J93" s="1652"/>
      <c r="K93" s="1652"/>
      <c r="L93" s="1"/>
      <c r="M93" s="1"/>
      <c r="N93" s="1"/>
      <c r="O93" s="1"/>
    </row>
    <row r="94" spans="1:15" s="65" customFormat="1" ht="8.25">
      <c r="A94" s="686">
        <v>2</v>
      </c>
      <c r="B94" s="705"/>
      <c r="C94" s="705"/>
      <c r="D94" s="1082"/>
      <c r="E94" s="1083"/>
      <c r="F94" s="1084"/>
      <c r="G94" s="64"/>
      <c r="H94" s="64"/>
      <c r="I94" s="64"/>
      <c r="J94" s="64"/>
      <c r="K94" s="64"/>
      <c r="L94" s="64"/>
      <c r="M94" s="64"/>
      <c r="N94" s="64"/>
      <c r="O94" s="64"/>
    </row>
    <row r="95" spans="1:15" s="65" customFormat="1" ht="8.25">
      <c r="A95" s="90">
        <v>3</v>
      </c>
      <c r="B95" s="91"/>
      <c r="C95" s="91"/>
      <c r="D95" s="92"/>
      <c r="E95" s="342"/>
      <c r="F95" s="343"/>
      <c r="G95" s="167"/>
      <c r="H95" s="64"/>
      <c r="I95" s="64"/>
      <c r="J95" s="64"/>
      <c r="K95" s="64"/>
      <c r="L95" s="64"/>
      <c r="M95" s="64"/>
      <c r="N95" s="64"/>
      <c r="O95" s="64"/>
    </row>
    <row r="96" spans="1:15" s="65" customFormat="1" ht="8.25">
      <c r="A96" s="90">
        <v>4</v>
      </c>
      <c r="B96" s="91"/>
      <c r="C96" s="91"/>
      <c r="D96" s="92"/>
      <c r="E96" s="342"/>
      <c r="F96" s="343"/>
      <c r="G96" s="167"/>
      <c r="H96" s="64"/>
      <c r="I96" s="64"/>
      <c r="J96" s="64"/>
      <c r="K96" s="64"/>
      <c r="L96" s="64"/>
      <c r="M96" s="64"/>
      <c r="N96" s="64"/>
      <c r="O96" s="64"/>
    </row>
    <row r="97" spans="1:15" s="65" customFormat="1" ht="8.25">
      <c r="A97" s="90">
        <v>5</v>
      </c>
      <c r="B97" s="91"/>
      <c r="C97" s="91"/>
      <c r="D97" s="92"/>
      <c r="E97" s="342"/>
      <c r="F97" s="343"/>
      <c r="G97" s="167"/>
      <c r="H97" s="64"/>
      <c r="I97" s="64"/>
      <c r="J97" s="64"/>
      <c r="K97" s="64"/>
      <c r="L97" s="64"/>
      <c r="M97" s="64"/>
      <c r="N97" s="64"/>
      <c r="O97" s="64"/>
    </row>
    <row r="98" spans="1:15" s="65" customFormat="1" ht="8.25">
      <c r="A98" s="90">
        <v>6</v>
      </c>
      <c r="B98" s="95"/>
      <c r="C98" s="95"/>
      <c r="D98" s="96"/>
      <c r="E98" s="344"/>
      <c r="F98" s="345"/>
      <c r="G98" s="64"/>
      <c r="H98" s="64"/>
      <c r="I98" s="64"/>
      <c r="J98" s="64"/>
      <c r="K98" s="64"/>
      <c r="L98" s="64"/>
      <c r="M98" s="64"/>
      <c r="N98" s="64"/>
      <c r="O98" s="64"/>
    </row>
    <row r="99" spans="1:15" s="65" customFormat="1" ht="8.25">
      <c r="A99" s="90"/>
      <c r="B99" s="95"/>
      <c r="C99" s="95"/>
      <c r="D99" s="96"/>
      <c r="E99" s="344"/>
      <c r="F99" s="345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2.75">
      <c r="A100" s="26"/>
      <c r="B100" s="285"/>
      <c r="C100" s="18"/>
      <c r="D100" s="339"/>
      <c r="E100" s="140" t="s">
        <v>577</v>
      </c>
      <c r="F100" s="29">
        <f>SUM(F93:F99)</f>
        <v>-7500</v>
      </c>
      <c r="G100" s="1"/>
      <c r="H100" s="88"/>
      <c r="I100" s="1"/>
      <c r="J100" s="1"/>
      <c r="K100" s="1"/>
      <c r="L100" s="1"/>
      <c r="M100" s="1"/>
      <c r="N100" s="1"/>
      <c r="O100" s="1"/>
    </row>
    <row r="101" spans="1:15" ht="12.75">
      <c r="A101" s="26"/>
      <c r="B101" s="285"/>
      <c r="C101" s="18"/>
      <c r="D101" s="339"/>
      <c r="E101" s="220" t="s">
        <v>597</v>
      </c>
      <c r="F101" s="1047"/>
      <c r="G101" s="142"/>
      <c r="H101" s="88"/>
      <c r="I101" s="1"/>
      <c r="J101" s="1"/>
      <c r="K101" s="1"/>
      <c r="L101" s="1"/>
      <c r="M101" s="1"/>
      <c r="N101" s="1"/>
      <c r="O101" s="1"/>
    </row>
    <row r="102" spans="1:15" ht="12.75">
      <c r="A102" s="1587" t="s">
        <v>610</v>
      </c>
      <c r="B102" s="1645"/>
      <c r="C102" s="1629"/>
      <c r="D102" s="1629"/>
      <c r="E102" s="1629"/>
      <c r="F102" s="1646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33.75" thickBot="1">
      <c r="A103" s="1054">
        <v>1</v>
      </c>
      <c r="B103" s="34" t="s">
        <v>352</v>
      </c>
      <c r="C103" s="1057" t="s">
        <v>296</v>
      </c>
      <c r="D103" s="269">
        <v>185</v>
      </c>
      <c r="E103" s="270">
        <v>42949</v>
      </c>
      <c r="F103" s="543">
        <v>750</v>
      </c>
      <c r="G103" s="272">
        <f>SUM(F103)</f>
        <v>750</v>
      </c>
      <c r="H103" s="1"/>
      <c r="I103" s="1"/>
      <c r="J103" s="1"/>
      <c r="K103" s="1"/>
      <c r="L103" s="1"/>
      <c r="M103" s="1"/>
      <c r="N103" s="1"/>
      <c r="O103" s="1"/>
    </row>
    <row r="104" spans="1:15" ht="21.75" thickBot="1">
      <c r="A104" s="1070">
        <v>2</v>
      </c>
      <c r="B104" s="268" t="s">
        <v>373</v>
      </c>
      <c r="C104" s="1113" t="s">
        <v>374</v>
      </c>
      <c r="D104" s="1071">
        <v>478225</v>
      </c>
      <c r="E104" s="270">
        <v>42958</v>
      </c>
      <c r="F104" s="543">
        <v>750</v>
      </c>
      <c r="G104" s="272">
        <f>SUM(F104)</f>
        <v>750</v>
      </c>
      <c r="H104" s="1"/>
      <c r="I104" s="1"/>
      <c r="J104" s="1"/>
      <c r="K104" s="1"/>
      <c r="L104" s="1"/>
      <c r="M104" s="1"/>
      <c r="N104" s="1"/>
      <c r="O104" s="1"/>
    </row>
    <row r="105" spans="1:15" ht="31.5">
      <c r="A105" s="1055">
        <v>3</v>
      </c>
      <c r="B105" s="261" t="s">
        <v>353</v>
      </c>
      <c r="C105" s="1053" t="s">
        <v>332</v>
      </c>
      <c r="D105" s="265">
        <v>794</v>
      </c>
      <c r="E105" s="950">
        <v>42961</v>
      </c>
      <c r="F105" s="951">
        <v>750</v>
      </c>
      <c r="G105" s="142"/>
      <c r="H105" s="1"/>
      <c r="I105" s="1"/>
      <c r="J105" s="1"/>
      <c r="K105" s="1"/>
      <c r="L105" s="1"/>
      <c r="M105" s="1"/>
      <c r="N105" s="1"/>
      <c r="O105" s="1"/>
    </row>
    <row r="106" spans="1:15" ht="20.25" thickBot="1">
      <c r="A106" s="1056">
        <v>4</v>
      </c>
      <c r="B106" s="74" t="s">
        <v>314</v>
      </c>
      <c r="C106" s="1089" t="s">
        <v>375</v>
      </c>
      <c r="D106" s="269">
        <v>2716</v>
      </c>
      <c r="E106" s="949">
        <v>42961</v>
      </c>
      <c r="F106" s="560">
        <v>750</v>
      </c>
      <c r="G106" s="272">
        <f>SUM(F105:F106)</f>
        <v>1500</v>
      </c>
      <c r="H106" s="1"/>
      <c r="I106" s="1"/>
      <c r="J106" s="1"/>
      <c r="K106" s="1"/>
      <c r="L106" s="1"/>
      <c r="M106" s="1"/>
      <c r="N106" s="1"/>
      <c r="O106" s="1"/>
    </row>
    <row r="107" spans="1:15" ht="56.25">
      <c r="A107" s="1056">
        <v>5</v>
      </c>
      <c r="B107" s="1058" t="s">
        <v>355</v>
      </c>
      <c r="C107" s="1052" t="s">
        <v>318</v>
      </c>
      <c r="D107" s="265">
        <v>24930</v>
      </c>
      <c r="E107" s="950">
        <v>42963</v>
      </c>
      <c r="F107" s="951">
        <v>750</v>
      </c>
      <c r="G107" s="151"/>
      <c r="H107" s="1"/>
      <c r="I107" s="1"/>
      <c r="J107" s="1"/>
      <c r="K107" s="1"/>
      <c r="L107" s="1"/>
      <c r="M107" s="1"/>
      <c r="N107" s="1"/>
      <c r="O107" s="1"/>
    </row>
    <row r="108" spans="1:15" ht="29.25">
      <c r="A108" s="1056">
        <v>6</v>
      </c>
      <c r="B108" s="1105" t="s">
        <v>354</v>
      </c>
      <c r="C108" s="1090" t="s">
        <v>340</v>
      </c>
      <c r="D108" s="44">
        <v>212</v>
      </c>
      <c r="E108" s="45">
        <v>42963</v>
      </c>
      <c r="F108" s="27">
        <v>750</v>
      </c>
      <c r="G108" s="142"/>
      <c r="H108" s="1"/>
      <c r="I108" s="1"/>
      <c r="J108" s="1"/>
      <c r="K108" s="1"/>
      <c r="L108" s="1"/>
      <c r="M108" s="1"/>
      <c r="N108" s="1"/>
      <c r="O108" s="1"/>
    </row>
    <row r="109" spans="1:15" ht="42.75" thickBot="1">
      <c r="A109" s="289">
        <v>7</v>
      </c>
      <c r="B109" s="1106" t="s">
        <v>355</v>
      </c>
      <c r="C109" s="1062" t="s">
        <v>319</v>
      </c>
      <c r="D109" s="269">
        <v>24936</v>
      </c>
      <c r="E109" s="949">
        <v>42963</v>
      </c>
      <c r="F109" s="560">
        <v>750</v>
      </c>
      <c r="G109" s="272">
        <f>SUM(F107:F109)</f>
        <v>2250</v>
      </c>
      <c r="H109" s="1"/>
      <c r="I109" s="1"/>
      <c r="J109" s="1"/>
      <c r="K109" s="1"/>
      <c r="L109" s="1"/>
      <c r="M109" s="1"/>
      <c r="N109" s="1"/>
      <c r="O109" s="1"/>
    </row>
    <row r="110" spans="1:15" ht="13.5" thickBot="1">
      <c r="A110" s="290">
        <v>8</v>
      </c>
      <c r="B110" s="1107" t="s">
        <v>334</v>
      </c>
      <c r="C110" s="1077" t="s">
        <v>881</v>
      </c>
      <c r="D110" s="275">
        <v>6168</v>
      </c>
      <c r="E110" s="276">
        <v>42968</v>
      </c>
      <c r="F110" s="551">
        <v>750</v>
      </c>
      <c r="G110" s="502">
        <f>SUM(F110)</f>
        <v>750</v>
      </c>
      <c r="H110" s="1"/>
      <c r="I110" s="1"/>
      <c r="J110" s="1"/>
      <c r="K110" s="1"/>
      <c r="L110" s="1"/>
      <c r="M110" s="1"/>
      <c r="N110" s="1"/>
      <c r="O110" s="1"/>
    </row>
    <row r="111" spans="1:15" ht="21.75" thickBot="1">
      <c r="A111" s="290">
        <v>9</v>
      </c>
      <c r="B111" s="1100" t="s">
        <v>344</v>
      </c>
      <c r="C111" s="1080" t="s">
        <v>345</v>
      </c>
      <c r="D111" s="275">
        <v>1218</v>
      </c>
      <c r="E111" s="276">
        <v>42970</v>
      </c>
      <c r="F111" s="551">
        <v>750</v>
      </c>
      <c r="G111" s="502">
        <f>SUM(F111)</f>
        <v>750</v>
      </c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288">
        <v>10</v>
      </c>
      <c r="B112" s="1114"/>
      <c r="C112" s="1115"/>
      <c r="D112" s="265"/>
      <c r="E112" s="266"/>
      <c r="F112" s="527"/>
      <c r="G112" s="142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42">
        <v>11</v>
      </c>
      <c r="B113" s="1098"/>
      <c r="C113" s="469"/>
      <c r="D113" s="44"/>
      <c r="E113" s="45"/>
      <c r="F113" s="27"/>
      <c r="G113" s="142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42">
        <v>12</v>
      </c>
      <c r="B114" s="1103"/>
      <c r="C114" s="477"/>
      <c r="D114" s="44"/>
      <c r="E114" s="45"/>
      <c r="F114" s="27"/>
      <c r="G114" s="142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42">
        <v>13</v>
      </c>
      <c r="B115" s="1103"/>
      <c r="C115" s="477"/>
      <c r="D115" s="44"/>
      <c r="E115" s="45"/>
      <c r="F115" s="27"/>
      <c r="G115" s="142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42">
        <v>14</v>
      </c>
      <c r="B116" s="1098"/>
      <c r="C116" s="459"/>
      <c r="D116" s="44"/>
      <c r="E116" s="45"/>
      <c r="F116" s="27"/>
      <c r="G116" s="15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42">
        <v>15</v>
      </c>
      <c r="B117" s="1098"/>
      <c r="C117" s="459"/>
      <c r="D117" s="44"/>
      <c r="E117" s="45"/>
      <c r="F117" s="27"/>
      <c r="G117" s="142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42">
        <v>16</v>
      </c>
      <c r="B118" s="1102"/>
      <c r="C118" s="478"/>
      <c r="D118" s="44"/>
      <c r="E118" s="45"/>
      <c r="F118" s="27"/>
      <c r="G118" s="142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42">
        <v>17</v>
      </c>
      <c r="B119" s="62"/>
      <c r="C119" s="74"/>
      <c r="D119" s="44"/>
      <c r="E119" s="45"/>
      <c r="F119" s="27"/>
      <c r="G119" s="151"/>
      <c r="H119" s="1"/>
      <c r="I119" s="1"/>
      <c r="J119" s="1"/>
      <c r="K119" s="1"/>
      <c r="L119" s="1"/>
      <c r="M119" s="1"/>
      <c r="N119" s="1"/>
      <c r="O119" s="1"/>
    </row>
    <row r="120" spans="1:15" s="65" customFormat="1" ht="8.25">
      <c r="A120" s="101"/>
      <c r="B120" s="62"/>
      <c r="C120" s="62"/>
      <c r="D120" s="63"/>
      <c r="E120" s="122"/>
      <c r="F120" s="104"/>
      <c r="G120" s="144"/>
      <c r="H120" s="64"/>
      <c r="I120" s="64"/>
      <c r="J120" s="64"/>
      <c r="K120" s="64"/>
      <c r="L120" s="64"/>
      <c r="M120" s="64"/>
      <c r="N120" s="64"/>
      <c r="O120" s="64"/>
    </row>
    <row r="121" spans="1:15" s="65" customFormat="1" ht="8.25">
      <c r="A121" s="101"/>
      <c r="B121" s="62"/>
      <c r="C121" s="62"/>
      <c r="D121" s="63"/>
      <c r="E121" s="122"/>
      <c r="F121" s="104"/>
      <c r="G121" s="144"/>
      <c r="H121" s="64"/>
      <c r="I121" s="64"/>
      <c r="J121" s="64"/>
      <c r="K121" s="64"/>
      <c r="L121" s="64"/>
      <c r="M121" s="64"/>
      <c r="N121" s="64"/>
      <c r="O121" s="64"/>
    </row>
    <row r="122" spans="1:15" s="65" customFormat="1" ht="8.25">
      <c r="A122" s="101"/>
      <c r="B122" s="62"/>
      <c r="C122" s="62"/>
      <c r="D122" s="63"/>
      <c r="E122" s="122"/>
      <c r="F122" s="104"/>
      <c r="G122" s="64"/>
      <c r="H122" s="64"/>
      <c r="I122" s="64"/>
      <c r="J122" s="64"/>
      <c r="K122" s="64"/>
      <c r="L122" s="64"/>
      <c r="M122" s="64"/>
      <c r="N122" s="64"/>
      <c r="O122" s="64"/>
    </row>
    <row r="123" spans="1:15" s="65" customFormat="1" ht="8.25">
      <c r="A123" s="101"/>
      <c r="B123" s="62"/>
      <c r="C123" s="123"/>
      <c r="D123" s="123"/>
      <c r="E123" s="124"/>
      <c r="F123" s="125"/>
      <c r="G123" s="64"/>
      <c r="H123" s="64"/>
      <c r="I123" s="64"/>
      <c r="J123" s="64"/>
      <c r="K123" s="64"/>
      <c r="L123" s="64"/>
      <c r="M123" s="64"/>
      <c r="N123" s="64"/>
      <c r="O123" s="64"/>
    </row>
    <row r="124" spans="1:15" s="65" customFormat="1" ht="8.25">
      <c r="A124" s="101"/>
      <c r="B124" s="62"/>
      <c r="C124" s="62"/>
      <c r="D124" s="63"/>
      <c r="E124" s="124"/>
      <c r="F124" s="125"/>
      <c r="G124" s="64"/>
      <c r="H124" s="64"/>
      <c r="I124" s="64"/>
      <c r="J124" s="64"/>
      <c r="K124" s="64"/>
      <c r="L124" s="64"/>
      <c r="M124" s="64"/>
      <c r="N124" s="64"/>
      <c r="O124" s="64"/>
    </row>
    <row r="125" spans="1:15" s="65" customFormat="1" ht="8.25">
      <c r="A125" s="101"/>
      <c r="B125" s="62"/>
      <c r="C125" s="62"/>
      <c r="D125" s="63"/>
      <c r="E125" s="124"/>
      <c r="F125" s="125"/>
      <c r="G125" s="64"/>
      <c r="H125" s="64"/>
      <c r="I125" s="64"/>
      <c r="J125" s="64"/>
      <c r="K125" s="64"/>
      <c r="L125" s="64"/>
      <c r="M125" s="64"/>
      <c r="N125" s="64"/>
      <c r="O125" s="64"/>
    </row>
    <row r="126" spans="1:15" s="65" customFormat="1" ht="8.25">
      <c r="A126" s="101"/>
      <c r="B126" s="62"/>
      <c r="C126" s="62"/>
      <c r="D126" s="63"/>
      <c r="E126" s="124"/>
      <c r="F126" s="125"/>
      <c r="G126" s="64"/>
      <c r="H126" s="64"/>
      <c r="I126" s="64"/>
      <c r="J126" s="64"/>
      <c r="K126" s="64"/>
      <c r="L126" s="64"/>
      <c r="M126" s="64"/>
      <c r="N126" s="64"/>
      <c r="O126" s="64"/>
    </row>
    <row r="127" spans="1:15" s="65" customFormat="1" ht="8.25">
      <c r="A127" s="101"/>
      <c r="B127" s="62"/>
      <c r="C127" s="62"/>
      <c r="D127" s="63"/>
      <c r="E127" s="124"/>
      <c r="F127" s="125"/>
      <c r="G127" s="64"/>
      <c r="H127" s="64"/>
      <c r="I127" s="64"/>
      <c r="J127" s="64"/>
      <c r="K127" s="64"/>
      <c r="L127" s="64"/>
      <c r="M127" s="64"/>
      <c r="N127" s="64"/>
      <c r="O127" s="64"/>
    </row>
    <row r="128" spans="1:15" s="65" customFormat="1" ht="8.25">
      <c r="A128" s="101"/>
      <c r="B128" s="62"/>
      <c r="C128" s="62"/>
      <c r="D128" s="63"/>
      <c r="E128" s="124"/>
      <c r="F128" s="125"/>
      <c r="G128" s="64"/>
      <c r="H128" s="64"/>
      <c r="I128" s="64"/>
      <c r="J128" s="64"/>
      <c r="K128" s="64"/>
      <c r="L128" s="64"/>
      <c r="M128" s="64"/>
      <c r="N128" s="64"/>
      <c r="O128" s="64"/>
    </row>
    <row r="129" spans="1:15" s="65" customFormat="1" ht="8.25">
      <c r="A129" s="101"/>
      <c r="B129" s="62"/>
      <c r="C129" s="62"/>
      <c r="D129" s="63"/>
      <c r="E129" s="122"/>
      <c r="F129" s="104"/>
      <c r="G129" s="64"/>
      <c r="H129" s="64"/>
      <c r="I129" s="64"/>
      <c r="J129" s="64"/>
      <c r="K129" s="64"/>
      <c r="L129" s="64"/>
      <c r="M129" s="64"/>
      <c r="N129" s="64"/>
      <c r="O129" s="64"/>
    </row>
    <row r="130" spans="1:15" s="65" customFormat="1" ht="8.25">
      <c r="A130" s="101"/>
      <c r="B130" s="62"/>
      <c r="C130" s="62"/>
      <c r="D130" s="63"/>
      <c r="E130" s="124"/>
      <c r="F130" s="125"/>
      <c r="G130" s="64"/>
      <c r="H130" s="64"/>
      <c r="I130" s="64"/>
      <c r="J130" s="64"/>
      <c r="K130" s="64"/>
      <c r="L130" s="64"/>
      <c r="M130" s="64"/>
      <c r="N130" s="64"/>
      <c r="O130" s="64"/>
    </row>
    <row r="131" spans="1:15" s="65" customFormat="1" ht="8.25">
      <c r="A131" s="101"/>
      <c r="B131" s="62"/>
      <c r="C131" s="62"/>
      <c r="D131" s="63"/>
      <c r="E131" s="124"/>
      <c r="F131" s="125"/>
      <c r="G131" s="64"/>
      <c r="H131" s="64"/>
      <c r="I131" s="64"/>
      <c r="J131" s="64"/>
      <c r="K131" s="64"/>
      <c r="L131" s="64"/>
      <c r="M131" s="64"/>
      <c r="N131" s="64"/>
      <c r="O131" s="64"/>
    </row>
    <row r="132" spans="1:15" s="65" customFormat="1" ht="8.25">
      <c r="A132" s="101"/>
      <c r="B132" s="62"/>
      <c r="C132" s="62"/>
      <c r="D132" s="63"/>
      <c r="E132" s="124"/>
      <c r="F132" s="125"/>
      <c r="G132" s="64"/>
      <c r="H132" s="64"/>
      <c r="I132" s="64"/>
      <c r="J132" s="64"/>
      <c r="K132" s="64"/>
      <c r="L132" s="64"/>
      <c r="M132" s="64"/>
      <c r="N132" s="64"/>
      <c r="O132" s="64"/>
    </row>
    <row r="133" spans="1:15" s="65" customFormat="1" ht="8.25">
      <c r="A133" s="101"/>
      <c r="B133" s="62"/>
      <c r="C133" s="62"/>
      <c r="D133" s="63"/>
      <c r="E133" s="124"/>
      <c r="F133" s="125"/>
      <c r="G133" s="64"/>
      <c r="H133" s="64"/>
      <c r="I133" s="64"/>
      <c r="J133" s="64"/>
      <c r="K133" s="64"/>
      <c r="L133" s="64"/>
      <c r="M133" s="64"/>
      <c r="N133" s="64"/>
      <c r="O133" s="64"/>
    </row>
    <row r="134" spans="1:15" s="65" customFormat="1" ht="8.25">
      <c r="A134" s="101"/>
      <c r="B134" s="62"/>
      <c r="C134" s="62"/>
      <c r="D134" s="63"/>
      <c r="E134" s="124"/>
      <c r="F134" s="125"/>
      <c r="G134" s="64"/>
      <c r="H134" s="64"/>
      <c r="I134" s="64"/>
      <c r="J134" s="64"/>
      <c r="K134" s="64"/>
      <c r="L134" s="64"/>
      <c r="M134" s="64"/>
      <c r="N134" s="64"/>
      <c r="O134" s="64"/>
    </row>
    <row r="135" spans="1:15" s="65" customFormat="1" ht="8.25">
      <c r="A135" s="101"/>
      <c r="B135" s="62"/>
      <c r="C135" s="62"/>
      <c r="D135" s="63"/>
      <c r="E135" s="124"/>
      <c r="F135" s="125"/>
      <c r="G135" s="64"/>
      <c r="H135" s="64"/>
      <c r="I135" s="64"/>
      <c r="J135" s="64"/>
      <c r="K135" s="64"/>
      <c r="L135" s="64"/>
      <c r="M135" s="64"/>
      <c r="N135" s="64"/>
      <c r="O135" s="64"/>
    </row>
    <row r="136" spans="1:15" s="65" customFormat="1" ht="8.25">
      <c r="A136" s="90"/>
      <c r="B136" s="286"/>
      <c r="C136" s="95"/>
      <c r="D136" s="340"/>
      <c r="E136" s="119"/>
      <c r="F136" s="125"/>
      <c r="G136" s="64"/>
      <c r="H136" s="64"/>
      <c r="I136" s="64"/>
      <c r="J136" s="64"/>
      <c r="K136" s="64"/>
      <c r="L136" s="64"/>
      <c r="M136" s="64"/>
      <c r="N136" s="64"/>
      <c r="O136" s="64"/>
    </row>
    <row r="137" spans="1:15" ht="12.75">
      <c r="A137" s="4"/>
      <c r="B137" s="285"/>
      <c r="C137" s="19"/>
      <c r="D137" s="336"/>
      <c r="E137" s="140" t="s">
        <v>577</v>
      </c>
      <c r="F137" s="1044">
        <f>SUM(F103:F136)</f>
        <v>6750</v>
      </c>
      <c r="G137" s="230"/>
      <c r="H137" s="353"/>
      <c r="I137" s="480"/>
      <c r="J137" s="480"/>
      <c r="K137" s="480"/>
      <c r="L137" s="1"/>
      <c r="M137" s="1"/>
      <c r="N137" s="1"/>
      <c r="O137" s="1"/>
    </row>
    <row r="138" spans="1:15" ht="12.75">
      <c r="A138" s="4"/>
      <c r="B138" s="285"/>
      <c r="C138" s="18"/>
      <c r="D138" s="336"/>
      <c r="E138" s="220" t="s">
        <v>597</v>
      </c>
      <c r="F138" s="1047"/>
      <c r="G138" s="197"/>
      <c r="H138" s="353"/>
      <c r="I138" s="353"/>
      <c r="J138" s="353"/>
      <c r="K138" s="353"/>
      <c r="L138" s="1"/>
      <c r="M138" s="1"/>
      <c r="N138" s="1"/>
      <c r="O138" s="1"/>
    </row>
    <row r="139" spans="1:15" ht="12.75">
      <c r="A139" s="1"/>
      <c r="B139" s="8"/>
      <c r="C139" s="8"/>
      <c r="D139" s="6"/>
      <c r="E139" s="3"/>
      <c r="F139" s="228"/>
      <c r="G139" s="353"/>
      <c r="H139" s="353"/>
      <c r="I139" s="353"/>
      <c r="J139" s="353"/>
      <c r="K139" s="353"/>
      <c r="L139" s="1"/>
      <c r="M139" s="1"/>
      <c r="N139" s="1"/>
      <c r="O139" s="1"/>
    </row>
    <row r="140" spans="1:15" ht="12.75">
      <c r="A140" s="1552"/>
      <c r="B140" s="1552"/>
      <c r="C140" s="1552"/>
      <c r="D140" s="20"/>
      <c r="E140" s="20"/>
      <c r="F140" s="13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8"/>
      <c r="C141" s="8"/>
      <c r="D141" s="6"/>
      <c r="E141" s="1"/>
      <c r="F141" s="13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553" t="s">
        <v>618</v>
      </c>
      <c r="B142" s="1553"/>
      <c r="C142" s="1553"/>
      <c r="D142" s="11"/>
      <c r="E142" s="1"/>
      <c r="F142" s="13" t="s">
        <v>619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8"/>
      <c r="C143" s="8"/>
      <c r="D143" s="6"/>
      <c r="E143" s="1"/>
      <c r="F143" s="13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611" t="s">
        <v>574</v>
      </c>
      <c r="B144" s="1611"/>
      <c r="C144" s="1601" t="s">
        <v>575</v>
      </c>
      <c r="D144" s="1601"/>
      <c r="E144" s="1601"/>
      <c r="F144" s="160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ht="12.75">
      <c r="C145" s="1601"/>
      <c r="D145" s="1601"/>
      <c r="E145" s="1601"/>
      <c r="F145" s="160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ht="12.75">
      <c r="C146" s="1601"/>
      <c r="D146" s="1601"/>
      <c r="E146" s="1601"/>
      <c r="F146" s="1601"/>
      <c r="G146" s="1"/>
      <c r="H146" s="1"/>
      <c r="I146" s="1"/>
      <c r="J146" s="1"/>
      <c r="K146" s="1"/>
      <c r="L146" s="1"/>
      <c r="M146" s="1"/>
      <c r="N146" s="1"/>
      <c r="O146" s="1"/>
    </row>
    <row r="147" spans="7:15" ht="12.75">
      <c r="G147" s="1"/>
      <c r="H147" s="1"/>
      <c r="I147" s="1"/>
      <c r="J147" s="1"/>
      <c r="K147" s="1"/>
      <c r="L147" s="1"/>
      <c r="M147" s="1"/>
      <c r="N147" s="1"/>
      <c r="O147" s="1"/>
    </row>
    <row r="148" spans="7:15" ht="12.75">
      <c r="G148" s="1"/>
      <c r="H148" s="1"/>
      <c r="I148" s="1"/>
      <c r="J148" s="1"/>
      <c r="K148" s="1"/>
      <c r="L148" s="1"/>
      <c r="M148" s="1"/>
      <c r="N148" s="1"/>
      <c r="O148" s="1"/>
    </row>
    <row r="149" spans="7:15" ht="12.75">
      <c r="G149" s="1"/>
      <c r="H149" s="1"/>
      <c r="I149" s="1"/>
      <c r="J149" s="1"/>
      <c r="K149" s="1"/>
      <c r="L149" s="1"/>
      <c r="M149" s="1"/>
      <c r="N149" s="1"/>
      <c r="O149" s="1"/>
    </row>
    <row r="150" spans="7:15" ht="12.75">
      <c r="G150" s="1"/>
      <c r="H150" s="1"/>
      <c r="I150" s="1"/>
      <c r="J150" s="1"/>
      <c r="K150" s="1"/>
      <c r="L150" s="1"/>
      <c r="M150" s="1"/>
      <c r="N150" s="1"/>
      <c r="O150" s="1"/>
    </row>
    <row r="151" spans="7:15" ht="12.75">
      <c r="G151" s="1"/>
      <c r="H151" s="1"/>
      <c r="I151" s="1"/>
      <c r="J151" s="1"/>
      <c r="K151" s="1"/>
      <c r="L151" s="1"/>
      <c r="M151" s="1"/>
      <c r="N151" s="1"/>
      <c r="O151" s="1"/>
    </row>
    <row r="152" spans="7:15" ht="12.75">
      <c r="G152" s="1"/>
      <c r="H152" s="1"/>
      <c r="I152" s="1"/>
      <c r="J152" s="1"/>
      <c r="K152" s="1"/>
      <c r="L152" s="1"/>
      <c r="M152" s="1"/>
      <c r="N152" s="1"/>
      <c r="O152" s="1"/>
    </row>
  </sheetData>
  <sheetProtection/>
  <mergeCells count="18">
    <mergeCell ref="J78:K78"/>
    <mergeCell ref="J76:K76"/>
    <mergeCell ref="B5:E5"/>
    <mergeCell ref="I93:K93"/>
    <mergeCell ref="B6:E6"/>
    <mergeCell ref="A92:F92"/>
    <mergeCell ref="A9:A15"/>
    <mergeCell ref="B9:B15"/>
    <mergeCell ref="A67:F67"/>
    <mergeCell ref="C9:C15"/>
    <mergeCell ref="D9:D15"/>
    <mergeCell ref="E10:F14"/>
    <mergeCell ref="A16:F16"/>
    <mergeCell ref="A144:B144"/>
    <mergeCell ref="C144:F146"/>
    <mergeCell ref="A102:F102"/>
    <mergeCell ref="A140:C140"/>
    <mergeCell ref="A142:C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9"/>
  <sheetViews>
    <sheetView zoomScale="130" zoomScaleNormal="130" zoomScalePageLayoutView="0" workbookViewId="0" topLeftCell="A46">
      <selection activeCell="I114" sqref="I114:L114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25" customWidth="1"/>
    <col min="5" max="5" width="13.625" style="2" customWidth="1"/>
    <col min="6" max="6" width="18.375" style="0" bestFit="1" customWidth="1"/>
    <col min="7" max="7" width="14.125" style="0" customWidth="1"/>
    <col min="8" max="8" width="10.125" style="0" bestFit="1" customWidth="1"/>
  </cols>
  <sheetData>
    <row r="1" spans="1:6" ht="12.75">
      <c r="A1" s="1"/>
      <c r="B1" s="9"/>
      <c r="C1" s="9"/>
      <c r="D1" s="5"/>
      <c r="F1" t="s">
        <v>598</v>
      </c>
    </row>
    <row r="2" spans="1:6" ht="12.75">
      <c r="A2" s="1"/>
      <c r="B2" s="9"/>
      <c r="C2" s="9"/>
      <c r="D2" s="5"/>
      <c r="F2" t="s">
        <v>614</v>
      </c>
    </row>
    <row r="3" spans="1:7" ht="12.75">
      <c r="A3" s="1"/>
      <c r="B3" s="9"/>
      <c r="C3" s="9"/>
      <c r="D3" s="5"/>
      <c r="F3" s="10" t="s">
        <v>573</v>
      </c>
      <c r="G3" s="10"/>
    </row>
    <row r="4" spans="1:6" ht="12.75">
      <c r="A4" s="1"/>
      <c r="B4" s="9"/>
      <c r="C4" s="9"/>
      <c r="D4" s="5"/>
      <c r="F4" s="12"/>
    </row>
    <row r="5" spans="1:6" ht="12.75">
      <c r="A5" s="1"/>
      <c r="B5" s="20" t="s">
        <v>599</v>
      </c>
      <c r="C5" s="21"/>
      <c r="D5" s="10"/>
      <c r="F5" s="10"/>
    </row>
    <row r="6" spans="1:6" ht="12.75">
      <c r="A6" s="1"/>
      <c r="B6" s="1540" t="s">
        <v>377</v>
      </c>
      <c r="C6" s="1540"/>
      <c r="D6" s="1540"/>
      <c r="E6" s="1540"/>
      <c r="F6" s="10"/>
    </row>
    <row r="7" spans="1:6" ht="12.75">
      <c r="A7" s="1"/>
      <c r="B7" s="9"/>
      <c r="C7" s="9"/>
      <c r="D7" s="5"/>
      <c r="F7" s="12"/>
    </row>
    <row r="8" spans="1:6" ht="12.75">
      <c r="A8" s="1"/>
      <c r="B8" s="9"/>
      <c r="C8" s="9"/>
      <c r="D8" s="5"/>
      <c r="F8" s="12"/>
    </row>
    <row r="9" spans="1:7" ht="12.75">
      <c r="A9" s="1559" t="s">
        <v>613</v>
      </c>
      <c r="B9" s="1554" t="s">
        <v>620</v>
      </c>
      <c r="C9" s="1606" t="s">
        <v>612</v>
      </c>
      <c r="D9" s="1558" t="s">
        <v>617</v>
      </c>
      <c r="E9" s="1539" t="s">
        <v>606</v>
      </c>
      <c r="F9" s="1534"/>
      <c r="G9" s="127"/>
    </row>
    <row r="10" spans="1:6" ht="12.75">
      <c r="A10" s="1560"/>
      <c r="B10" s="1555"/>
      <c r="C10" s="1606"/>
      <c r="D10" s="1558"/>
      <c r="E10" s="1574" t="s">
        <v>611</v>
      </c>
      <c r="F10" s="1575"/>
    </row>
    <row r="11" spans="1:6" ht="12.75">
      <c r="A11" s="1560"/>
      <c r="B11" s="1555"/>
      <c r="C11" s="1606"/>
      <c r="D11" s="1558"/>
      <c r="E11" s="1576"/>
      <c r="F11" s="1577"/>
    </row>
    <row r="12" spans="1:6" ht="12.75">
      <c r="A12" s="1560"/>
      <c r="B12" s="1555"/>
      <c r="C12" s="1606"/>
      <c r="D12" s="1558"/>
      <c r="E12" s="1576"/>
      <c r="F12" s="1577"/>
    </row>
    <row r="13" spans="1:6" ht="12.75">
      <c r="A13" s="1560"/>
      <c r="B13" s="1555"/>
      <c r="C13" s="1606"/>
      <c r="D13" s="1558"/>
      <c r="E13" s="1576"/>
      <c r="F13" s="1577"/>
    </row>
    <row r="14" spans="1:6" ht="12.75">
      <c r="A14" s="1560"/>
      <c r="B14" s="1555"/>
      <c r="C14" s="1606"/>
      <c r="D14" s="1558"/>
      <c r="E14" s="1578"/>
      <c r="F14" s="1579"/>
    </row>
    <row r="15" spans="1:6" ht="12.75">
      <c r="A15" s="1561"/>
      <c r="B15" s="1556"/>
      <c r="C15" s="1606"/>
      <c r="D15" s="1558"/>
      <c r="E15" s="58" t="s">
        <v>615</v>
      </c>
      <c r="F15" s="223" t="s">
        <v>616</v>
      </c>
    </row>
    <row r="16" spans="1:6" ht="12.75">
      <c r="A16" s="1587" t="s">
        <v>607</v>
      </c>
      <c r="B16" s="1629"/>
      <c r="C16" s="1629"/>
      <c r="D16" s="1629"/>
      <c r="E16" s="1629"/>
      <c r="F16" s="1646"/>
    </row>
    <row r="17" spans="1:10" ht="15.75" thickBot="1">
      <c r="A17" s="253">
        <v>1</v>
      </c>
      <c r="B17" s="1139" t="s">
        <v>380</v>
      </c>
      <c r="C17" s="1137"/>
      <c r="D17" s="1124">
        <v>1</v>
      </c>
      <c r="E17" s="1125">
        <v>42979</v>
      </c>
      <c r="F17" s="1126">
        <v>7500</v>
      </c>
      <c r="G17" s="1127">
        <f>SUM(F17)</f>
        <v>7500</v>
      </c>
      <c r="H17" s="132"/>
      <c r="I17" s="132"/>
      <c r="J17" s="132"/>
    </row>
    <row r="18" spans="1:10" ht="53.25" thickBot="1">
      <c r="A18" s="500">
        <v>2</v>
      </c>
      <c r="B18" s="1132" t="s">
        <v>669</v>
      </c>
      <c r="C18" s="1133" t="s">
        <v>387</v>
      </c>
      <c r="D18" s="1134">
        <v>6035</v>
      </c>
      <c r="E18" s="1135">
        <v>42983</v>
      </c>
      <c r="F18" s="1136">
        <v>7500</v>
      </c>
      <c r="G18" s="1138">
        <f>SUM(F18)</f>
        <v>7500</v>
      </c>
      <c r="H18" s="132"/>
      <c r="I18" s="132"/>
      <c r="J18" s="132"/>
    </row>
    <row r="19" spans="1:10" ht="42.75" thickBot="1">
      <c r="A19" s="500">
        <v>3</v>
      </c>
      <c r="B19" s="1133" t="s">
        <v>621</v>
      </c>
      <c r="C19" s="1133" t="s">
        <v>389</v>
      </c>
      <c r="D19" s="1134">
        <v>212</v>
      </c>
      <c r="E19" s="1135">
        <v>42986</v>
      </c>
      <c r="F19" s="1136">
        <v>7500</v>
      </c>
      <c r="G19" s="1138">
        <f>SUM(F19)</f>
        <v>7500</v>
      </c>
      <c r="H19" s="132"/>
      <c r="I19" s="132"/>
      <c r="J19" s="132"/>
    </row>
    <row r="20" spans="1:10" ht="32.25" thickBot="1">
      <c r="A20" s="885">
        <v>4</v>
      </c>
      <c r="B20" s="1140" t="s">
        <v>394</v>
      </c>
      <c r="C20" s="1133" t="s">
        <v>395</v>
      </c>
      <c r="D20" s="1134">
        <v>266</v>
      </c>
      <c r="E20" s="1135">
        <v>42990</v>
      </c>
      <c r="F20" s="1136">
        <v>7500</v>
      </c>
      <c r="G20" s="1138">
        <f>SUM(F20)</f>
        <v>7500</v>
      </c>
      <c r="H20" s="132"/>
      <c r="I20" s="132"/>
      <c r="J20" s="132"/>
    </row>
    <row r="21" spans="1:12" ht="12.75">
      <c r="A21" s="1141">
        <v>5</v>
      </c>
      <c r="B21" s="261" t="s">
        <v>396</v>
      </c>
      <c r="C21" s="1120">
        <v>46000000</v>
      </c>
      <c r="D21" s="1121">
        <v>44040</v>
      </c>
      <c r="E21" s="1122">
        <v>42991</v>
      </c>
      <c r="F21" s="1123">
        <v>7500</v>
      </c>
      <c r="G21" s="485"/>
      <c r="H21" s="207"/>
      <c r="I21" s="207"/>
      <c r="J21" s="207"/>
      <c r="K21" s="1"/>
      <c r="L21" s="1"/>
    </row>
    <row r="22" spans="1:12" ht="31.5">
      <c r="A22" s="26">
        <v>6</v>
      </c>
      <c r="B22" s="486" t="s">
        <v>398</v>
      </c>
      <c r="C22" s="481" t="s">
        <v>399</v>
      </c>
      <c r="D22" s="482">
        <v>158</v>
      </c>
      <c r="E22" s="483">
        <v>42991</v>
      </c>
      <c r="F22" s="484">
        <v>7500</v>
      </c>
      <c r="G22" s="485"/>
      <c r="H22" s="132"/>
      <c r="I22" s="132"/>
      <c r="J22" s="132"/>
      <c r="K22" s="1"/>
      <c r="L22" s="1"/>
    </row>
    <row r="23" spans="1:12" ht="34.5" thickBot="1">
      <c r="A23" s="253">
        <v>7</v>
      </c>
      <c r="B23" s="1144" t="s">
        <v>398</v>
      </c>
      <c r="C23" s="1145" t="s">
        <v>406</v>
      </c>
      <c r="D23" s="1064">
        <v>157</v>
      </c>
      <c r="E23" s="1125">
        <v>42991</v>
      </c>
      <c r="F23" s="1126">
        <v>7500</v>
      </c>
      <c r="G23" s="1127">
        <f>SUM(F21:F23)</f>
        <v>22500</v>
      </c>
      <c r="H23" s="132"/>
      <c r="I23" s="132"/>
      <c r="J23" s="132"/>
      <c r="K23" s="1"/>
      <c r="L23" s="1"/>
    </row>
    <row r="24" spans="1:12" ht="31.5">
      <c r="A24" s="260">
        <v>8</v>
      </c>
      <c r="B24" s="1142" t="s">
        <v>408</v>
      </c>
      <c r="C24" s="1120" t="s">
        <v>409</v>
      </c>
      <c r="D24" s="1143">
        <v>366</v>
      </c>
      <c r="E24" s="1122">
        <v>42992</v>
      </c>
      <c r="F24" s="527">
        <v>500</v>
      </c>
      <c r="G24" s="485"/>
      <c r="H24" s="132"/>
      <c r="I24" s="132"/>
      <c r="J24" s="132"/>
      <c r="K24" s="1"/>
      <c r="L24" s="1"/>
    </row>
    <row r="25" spans="1:12" ht="24.75">
      <c r="A25" s="26">
        <v>9</v>
      </c>
      <c r="B25" s="1142" t="s">
        <v>408</v>
      </c>
      <c r="C25" s="62" t="s">
        <v>409</v>
      </c>
      <c r="D25" s="70">
        <v>363</v>
      </c>
      <c r="E25" s="71">
        <v>42992</v>
      </c>
      <c r="F25" s="107">
        <v>7000</v>
      </c>
      <c r="G25" s="159"/>
      <c r="H25" s="132"/>
      <c r="I25" s="132"/>
      <c r="J25" s="132"/>
      <c r="K25" s="1"/>
      <c r="L25" s="1"/>
    </row>
    <row r="26" spans="1:12" ht="33">
      <c r="A26" s="26">
        <v>10</v>
      </c>
      <c r="B26" s="1142" t="s">
        <v>411</v>
      </c>
      <c r="C26" s="62" t="s">
        <v>412</v>
      </c>
      <c r="D26" s="70">
        <v>364</v>
      </c>
      <c r="E26" s="71">
        <v>42992</v>
      </c>
      <c r="F26" s="1147">
        <v>500</v>
      </c>
      <c r="G26" s="158"/>
      <c r="H26" s="132"/>
      <c r="I26" s="132"/>
      <c r="J26" s="132"/>
      <c r="K26" s="1"/>
      <c r="L26" s="1"/>
    </row>
    <row r="27" spans="1:12" ht="33.75" thickBot="1">
      <c r="A27" s="253">
        <v>11</v>
      </c>
      <c r="B27" s="1146" t="s">
        <v>411</v>
      </c>
      <c r="C27" s="255" t="s">
        <v>412</v>
      </c>
      <c r="D27" s="833">
        <v>362</v>
      </c>
      <c r="E27" s="680">
        <v>42992</v>
      </c>
      <c r="F27" s="1148">
        <v>7000</v>
      </c>
      <c r="G27" s="556">
        <f>SUM(F24:F27)</f>
        <v>15000</v>
      </c>
      <c r="H27" s="132"/>
      <c r="I27" s="132"/>
      <c r="J27" s="132"/>
      <c r="K27" s="1"/>
      <c r="L27" s="1"/>
    </row>
    <row r="28" spans="1:12" ht="42" thickBot="1">
      <c r="A28" s="500">
        <v>12</v>
      </c>
      <c r="B28" s="273" t="s">
        <v>414</v>
      </c>
      <c r="C28" s="274" t="s">
        <v>421</v>
      </c>
      <c r="D28" s="629">
        <v>454</v>
      </c>
      <c r="E28" s="630">
        <v>42996</v>
      </c>
      <c r="F28" s="871">
        <v>7500</v>
      </c>
      <c r="G28" s="1043">
        <f>SUM(F28)</f>
        <v>7500</v>
      </c>
      <c r="H28" s="132"/>
      <c r="I28" s="132"/>
      <c r="J28" s="132"/>
      <c r="K28" s="1"/>
      <c r="L28" s="1"/>
    </row>
    <row r="29" spans="1:12" ht="25.5" thickBot="1">
      <c r="A29" s="500">
        <v>13</v>
      </c>
      <c r="B29" s="273" t="s">
        <v>424</v>
      </c>
      <c r="C29" s="274" t="s">
        <v>425</v>
      </c>
      <c r="D29" s="629">
        <v>794</v>
      </c>
      <c r="E29" s="630">
        <v>42997</v>
      </c>
      <c r="F29" s="871">
        <v>7500</v>
      </c>
      <c r="G29" s="1043">
        <f>SUM(F29)</f>
        <v>7500</v>
      </c>
      <c r="H29" s="132"/>
      <c r="I29" s="132"/>
      <c r="J29" s="132"/>
      <c r="K29" s="1"/>
      <c r="L29" s="1"/>
    </row>
    <row r="30" spans="1:12" ht="23.25" thickBot="1">
      <c r="A30" s="500">
        <v>14</v>
      </c>
      <c r="B30" s="273" t="s">
        <v>426</v>
      </c>
      <c r="C30" s="274" t="s">
        <v>427</v>
      </c>
      <c r="D30" s="629">
        <v>281519</v>
      </c>
      <c r="E30" s="630">
        <v>42998</v>
      </c>
      <c r="F30" s="871">
        <v>7500</v>
      </c>
      <c r="G30" s="1043">
        <f>SUM(F30)</f>
        <v>7500</v>
      </c>
      <c r="H30" s="132"/>
      <c r="I30" s="132"/>
      <c r="J30" s="132"/>
      <c r="K30" s="1"/>
      <c r="L30" s="1"/>
    </row>
    <row r="31" spans="1:12" ht="33.75">
      <c r="A31" s="260">
        <v>15</v>
      </c>
      <c r="B31" s="261" t="s">
        <v>435</v>
      </c>
      <c r="C31" s="262" t="s">
        <v>436</v>
      </c>
      <c r="D31" s="767">
        <v>39209</v>
      </c>
      <c r="E31" s="676">
        <v>42927</v>
      </c>
      <c r="F31" s="547">
        <v>-7500</v>
      </c>
      <c r="G31" s="158"/>
      <c r="H31" s="1662" t="s">
        <v>437</v>
      </c>
      <c r="I31" s="1662"/>
      <c r="J31" s="1666" t="s">
        <v>438</v>
      </c>
      <c r="K31" s="1667"/>
      <c r="L31" s="1"/>
    </row>
    <row r="32" spans="1:12" s="22" customFormat="1" ht="25.5" thickBot="1">
      <c r="A32" s="253">
        <v>16</v>
      </c>
      <c r="B32" s="254" t="s">
        <v>439</v>
      </c>
      <c r="C32" s="255" t="s">
        <v>467</v>
      </c>
      <c r="D32" s="269">
        <v>30590</v>
      </c>
      <c r="E32" s="591">
        <v>43003</v>
      </c>
      <c r="F32" s="543">
        <v>7500</v>
      </c>
      <c r="G32" s="272">
        <f>SUM(F31:F32)</f>
        <v>0</v>
      </c>
      <c r="H32" s="151"/>
      <c r="I32" s="151"/>
      <c r="J32" s="151"/>
      <c r="K32" s="88"/>
      <c r="L32" s="88"/>
    </row>
    <row r="33" spans="1:12" s="22" customFormat="1" ht="22.5">
      <c r="A33" s="260">
        <v>17</v>
      </c>
      <c r="B33" s="261" t="s">
        <v>440</v>
      </c>
      <c r="C33" s="262" t="s">
        <v>441</v>
      </c>
      <c r="D33" s="265">
        <v>942</v>
      </c>
      <c r="E33" s="590">
        <v>43004</v>
      </c>
      <c r="F33" s="527">
        <v>7500</v>
      </c>
      <c r="G33" s="142"/>
      <c r="H33" s="151"/>
      <c r="I33" s="151"/>
      <c r="J33" s="151"/>
      <c r="K33" s="88"/>
      <c r="L33" s="88"/>
    </row>
    <row r="34" spans="1:12" s="22" customFormat="1" ht="22.5">
      <c r="A34" s="26">
        <v>18</v>
      </c>
      <c r="B34" s="34" t="s">
        <v>440</v>
      </c>
      <c r="C34" s="62" t="s">
        <v>441</v>
      </c>
      <c r="D34" s="44">
        <v>945</v>
      </c>
      <c r="E34" s="59">
        <v>43004</v>
      </c>
      <c r="F34" s="27">
        <v>7500</v>
      </c>
      <c r="G34" s="151"/>
      <c r="H34" s="151"/>
      <c r="I34" s="151"/>
      <c r="J34" s="151"/>
      <c r="K34" s="88"/>
      <c r="L34" s="88"/>
    </row>
    <row r="35" spans="1:12" s="22" customFormat="1" ht="22.5">
      <c r="A35" s="26">
        <v>19</v>
      </c>
      <c r="B35" s="34" t="s">
        <v>440</v>
      </c>
      <c r="C35" s="62" t="s">
        <v>441</v>
      </c>
      <c r="D35" s="44">
        <v>943</v>
      </c>
      <c r="E35" s="59">
        <v>43004</v>
      </c>
      <c r="F35" s="27">
        <v>7500</v>
      </c>
      <c r="G35" s="151"/>
      <c r="H35" s="151"/>
      <c r="I35" s="151"/>
      <c r="J35" s="151"/>
      <c r="K35" s="88"/>
      <c r="L35" s="88"/>
    </row>
    <row r="36" spans="1:12" s="22" customFormat="1" ht="22.5">
      <c r="A36" s="26">
        <v>20</v>
      </c>
      <c r="B36" s="34" t="s">
        <v>442</v>
      </c>
      <c r="C36" s="62" t="s">
        <v>443</v>
      </c>
      <c r="D36" s="44">
        <v>883237</v>
      </c>
      <c r="E36" s="59">
        <v>43004</v>
      </c>
      <c r="F36" s="27">
        <v>7500</v>
      </c>
      <c r="G36" s="142"/>
      <c r="H36" s="151"/>
      <c r="I36" s="151"/>
      <c r="J36" s="151"/>
      <c r="K36" s="88"/>
      <c r="L36" s="88"/>
    </row>
    <row r="37" spans="1:12" s="22" customFormat="1" ht="23.25" thickBot="1">
      <c r="A37" s="253">
        <v>21</v>
      </c>
      <c r="B37" s="254" t="s">
        <v>440</v>
      </c>
      <c r="C37" s="255" t="s">
        <v>441</v>
      </c>
      <c r="D37" s="269">
        <v>944</v>
      </c>
      <c r="E37" s="591">
        <v>43004</v>
      </c>
      <c r="F37" s="543">
        <v>7500</v>
      </c>
      <c r="G37" s="272">
        <f>SUM(F33:F37)</f>
        <v>37500</v>
      </c>
      <c r="H37" s="151"/>
      <c r="I37" s="151"/>
      <c r="J37" s="151"/>
      <c r="K37" s="151"/>
      <c r="L37" s="88"/>
    </row>
    <row r="38" spans="1:12" s="222" customFormat="1" ht="22.5">
      <c r="A38" s="260">
        <v>22</v>
      </c>
      <c r="B38" s="261" t="s">
        <v>442</v>
      </c>
      <c r="C38" s="262" t="s">
        <v>443</v>
      </c>
      <c r="D38" s="265">
        <v>899207</v>
      </c>
      <c r="E38" s="590">
        <v>43005</v>
      </c>
      <c r="F38" s="527">
        <v>7500</v>
      </c>
      <c r="G38" s="302"/>
      <c r="H38" s="210"/>
      <c r="I38" s="210"/>
      <c r="J38" s="210"/>
      <c r="K38" s="190"/>
      <c r="L38" s="353"/>
    </row>
    <row r="39" spans="1:12" s="222" customFormat="1" ht="22.5">
      <c r="A39" s="1157">
        <v>23</v>
      </c>
      <c r="B39" s="34" t="s">
        <v>442</v>
      </c>
      <c r="C39" s="62" t="s">
        <v>443</v>
      </c>
      <c r="D39" s="193">
        <v>899209</v>
      </c>
      <c r="E39" s="350">
        <v>43005</v>
      </c>
      <c r="F39" s="128">
        <v>7500</v>
      </c>
      <c r="G39" s="190"/>
      <c r="H39" s="190"/>
      <c r="I39" s="190"/>
      <c r="J39" s="190"/>
      <c r="K39" s="190"/>
      <c r="L39" s="353"/>
    </row>
    <row r="40" spans="1:12" s="65" customFormat="1" ht="23.25" thickBot="1">
      <c r="A40" s="253">
        <v>24</v>
      </c>
      <c r="B40" s="254" t="s">
        <v>442</v>
      </c>
      <c r="C40" s="255" t="s">
        <v>443</v>
      </c>
      <c r="D40" s="964">
        <v>899208</v>
      </c>
      <c r="E40" s="1161">
        <v>43005</v>
      </c>
      <c r="F40" s="971">
        <v>7500</v>
      </c>
      <c r="G40" s="272">
        <f>SUM(F38:F40)</f>
        <v>22500</v>
      </c>
      <c r="H40" s="1128"/>
      <c r="I40" s="144"/>
      <c r="J40" s="144"/>
      <c r="K40" s="144"/>
      <c r="L40" s="64"/>
    </row>
    <row r="41" spans="1:12" s="368" customFormat="1" ht="16.5">
      <c r="A41" s="260">
        <v>25</v>
      </c>
      <c r="B41" s="261" t="s">
        <v>452</v>
      </c>
      <c r="C41" s="262" t="s">
        <v>453</v>
      </c>
      <c r="D41" s="265">
        <v>1481</v>
      </c>
      <c r="E41" s="1159">
        <v>43006</v>
      </c>
      <c r="F41" s="1160">
        <v>7500</v>
      </c>
      <c r="G41" s="197"/>
      <c r="H41" s="1158"/>
      <c r="I41" s="366"/>
      <c r="J41" s="366"/>
      <c r="K41" s="366"/>
      <c r="L41" s="538"/>
    </row>
    <row r="42" spans="1:12" s="368" customFormat="1" ht="33.75" thickBot="1">
      <c r="A42" s="1162">
        <v>26</v>
      </c>
      <c r="B42" s="268" t="s">
        <v>454</v>
      </c>
      <c r="C42" s="255" t="s">
        <v>466</v>
      </c>
      <c r="D42" s="269">
        <v>213171</v>
      </c>
      <c r="E42" s="1163">
        <v>43006</v>
      </c>
      <c r="F42" s="1164">
        <v>7500</v>
      </c>
      <c r="G42" s="1165">
        <f>SUM(F41:F42)</f>
        <v>15000</v>
      </c>
      <c r="H42" s="366"/>
      <c r="I42" s="366"/>
      <c r="J42" s="366"/>
      <c r="K42" s="366"/>
      <c r="L42" s="538"/>
    </row>
    <row r="43" spans="1:12" s="65" customFormat="1" ht="13.5" thickBot="1">
      <c r="A43" s="1162">
        <v>27</v>
      </c>
      <c r="B43" s="798"/>
      <c r="C43" s="255"/>
      <c r="D43" s="269"/>
      <c r="E43" s="1163"/>
      <c r="F43" s="1164"/>
      <c r="G43" s="144"/>
      <c r="H43" s="205"/>
      <c r="I43" s="205"/>
      <c r="J43" s="205"/>
      <c r="K43" s="144"/>
      <c r="L43" s="64"/>
    </row>
    <row r="44" spans="1:12" s="65" customFormat="1" ht="8.25">
      <c r="A44" s="90">
        <v>28</v>
      </c>
      <c r="B44" s="62"/>
      <c r="C44" s="62"/>
      <c r="D44" s="63"/>
      <c r="E44" s="68"/>
      <c r="F44" s="104"/>
      <c r="G44" s="1129"/>
      <c r="H44" s="144"/>
      <c r="I44" s="144"/>
      <c r="J44" s="144"/>
      <c r="K44" s="144"/>
      <c r="L44" s="64"/>
    </row>
    <row r="45" spans="1:12" s="65" customFormat="1" ht="8.25">
      <c r="A45" s="90">
        <v>29</v>
      </c>
      <c r="B45" s="62"/>
      <c r="C45" s="62"/>
      <c r="D45" s="63"/>
      <c r="E45" s="68"/>
      <c r="F45" s="104"/>
      <c r="G45" s="203"/>
      <c r="H45" s="144"/>
      <c r="I45" s="144"/>
      <c r="J45" s="144"/>
      <c r="K45" s="64"/>
      <c r="L45" s="64"/>
    </row>
    <row r="46" spans="1:12" s="65" customFormat="1" ht="8.25">
      <c r="A46" s="90">
        <v>30</v>
      </c>
      <c r="B46" s="62"/>
      <c r="C46" s="62"/>
      <c r="D46" s="63"/>
      <c r="E46" s="68"/>
      <c r="F46" s="104"/>
      <c r="G46" s="203"/>
      <c r="H46" s="144"/>
      <c r="I46" s="144"/>
      <c r="J46" s="144"/>
      <c r="K46" s="64"/>
      <c r="L46" s="64"/>
    </row>
    <row r="47" spans="1:12" s="65" customFormat="1" ht="8.25">
      <c r="A47" s="90">
        <v>31</v>
      </c>
      <c r="B47" s="62"/>
      <c r="C47" s="62"/>
      <c r="D47" s="63"/>
      <c r="E47" s="68"/>
      <c r="F47" s="104"/>
      <c r="G47" s="144"/>
      <c r="H47" s="144"/>
      <c r="I47" s="144"/>
      <c r="J47" s="144"/>
      <c r="K47" s="64"/>
      <c r="L47" s="64"/>
    </row>
    <row r="48" spans="1:12" s="65" customFormat="1" ht="8.25">
      <c r="A48" s="90">
        <v>32</v>
      </c>
      <c r="B48" s="62"/>
      <c r="C48" s="62"/>
      <c r="D48" s="63"/>
      <c r="E48" s="68"/>
      <c r="F48" s="104"/>
      <c r="G48" s="203"/>
      <c r="H48" s="144"/>
      <c r="I48" s="144"/>
      <c r="J48" s="144"/>
      <c r="K48" s="64"/>
      <c r="L48" s="64"/>
    </row>
    <row r="49" spans="1:12" s="65" customFormat="1" ht="8.25">
      <c r="A49" s="90">
        <v>33</v>
      </c>
      <c r="B49" s="62"/>
      <c r="C49" s="62"/>
      <c r="D49" s="63"/>
      <c r="E49" s="68"/>
      <c r="F49" s="104"/>
      <c r="G49" s="144"/>
      <c r="H49" s="144"/>
      <c r="I49" s="144"/>
      <c r="J49" s="144"/>
      <c r="K49" s="64"/>
      <c r="L49" s="64"/>
    </row>
    <row r="50" spans="1:12" s="65" customFormat="1" ht="8.25">
      <c r="A50" s="90">
        <v>34</v>
      </c>
      <c r="B50" s="62"/>
      <c r="C50" s="62"/>
      <c r="D50" s="63"/>
      <c r="E50" s="68"/>
      <c r="F50" s="104"/>
      <c r="G50" s="144"/>
      <c r="H50" s="144"/>
      <c r="I50" s="144"/>
      <c r="J50" s="144"/>
      <c r="K50" s="64"/>
      <c r="L50" s="64"/>
    </row>
    <row r="51" spans="1:12" s="65" customFormat="1" ht="8.25">
      <c r="A51" s="90">
        <v>35</v>
      </c>
      <c r="B51" s="62"/>
      <c r="C51" s="62"/>
      <c r="D51" s="63"/>
      <c r="E51" s="68"/>
      <c r="F51" s="104"/>
      <c r="G51" s="144"/>
      <c r="H51" s="144"/>
      <c r="I51" s="144"/>
      <c r="J51" s="144"/>
      <c r="K51" s="64"/>
      <c r="L51" s="64"/>
    </row>
    <row r="52" spans="1:12" s="65" customFormat="1" ht="8.25">
      <c r="A52" s="90">
        <v>36</v>
      </c>
      <c r="B52" s="62"/>
      <c r="C52" s="62"/>
      <c r="D52" s="63"/>
      <c r="E52" s="68"/>
      <c r="F52" s="104"/>
      <c r="G52" s="203"/>
      <c r="H52" s="144"/>
      <c r="I52" s="144"/>
      <c r="J52" s="144"/>
      <c r="K52" s="64"/>
      <c r="L52" s="64"/>
    </row>
    <row r="53" spans="1:12" s="65" customFormat="1" ht="8.25">
      <c r="A53" s="90">
        <v>37</v>
      </c>
      <c r="B53" s="62"/>
      <c r="C53" s="62"/>
      <c r="D53" s="63"/>
      <c r="E53" s="68"/>
      <c r="F53" s="104"/>
      <c r="G53" s="144"/>
      <c r="H53" s="144"/>
      <c r="I53" s="144"/>
      <c r="J53" s="144"/>
      <c r="K53" s="64"/>
      <c r="L53" s="64"/>
    </row>
    <row r="54" spans="1:12" s="65" customFormat="1" ht="8.25">
      <c r="A54" s="90">
        <v>38</v>
      </c>
      <c r="B54" s="62"/>
      <c r="C54" s="62"/>
      <c r="D54" s="63"/>
      <c r="E54" s="68"/>
      <c r="F54" s="104"/>
      <c r="G54" s="203"/>
      <c r="H54" s="144"/>
      <c r="I54" s="144"/>
      <c r="J54" s="144"/>
      <c r="K54" s="64"/>
      <c r="L54" s="64"/>
    </row>
    <row r="55" spans="1:12" s="65" customFormat="1" ht="8.25">
      <c r="A55" s="90">
        <v>39</v>
      </c>
      <c r="B55" s="62"/>
      <c r="C55" s="62"/>
      <c r="D55" s="63"/>
      <c r="E55" s="68"/>
      <c r="F55" s="104"/>
      <c r="G55" s="144"/>
      <c r="H55" s="144"/>
      <c r="I55" s="144"/>
      <c r="J55" s="144"/>
      <c r="K55" s="64"/>
      <c r="L55" s="64"/>
    </row>
    <row r="56" spans="1:12" s="65" customFormat="1" ht="8.25">
      <c r="A56" s="90">
        <v>40</v>
      </c>
      <c r="B56" s="62"/>
      <c r="C56" s="62"/>
      <c r="D56" s="63"/>
      <c r="E56" s="68"/>
      <c r="F56" s="104"/>
      <c r="G56" s="144"/>
      <c r="H56" s="144"/>
      <c r="I56" s="144"/>
      <c r="J56" s="144"/>
      <c r="K56" s="64"/>
      <c r="L56" s="64"/>
    </row>
    <row r="57" spans="1:12" s="65" customFormat="1" ht="8.25">
      <c r="A57" s="90">
        <v>41</v>
      </c>
      <c r="B57" s="62"/>
      <c r="C57" s="62"/>
      <c r="D57" s="63"/>
      <c r="E57" s="68"/>
      <c r="F57" s="104"/>
      <c r="G57" s="144"/>
      <c r="H57" s="144"/>
      <c r="I57" s="144"/>
      <c r="J57" s="144"/>
      <c r="K57" s="64"/>
      <c r="L57" s="64"/>
    </row>
    <row r="58" spans="1:12" s="65" customFormat="1" ht="8.25">
      <c r="A58" s="90">
        <v>42</v>
      </c>
      <c r="B58" s="62"/>
      <c r="C58" s="62"/>
      <c r="D58" s="63"/>
      <c r="E58" s="68"/>
      <c r="F58" s="104"/>
      <c r="G58" s="144"/>
      <c r="H58" s="144"/>
      <c r="I58" s="144"/>
      <c r="J58" s="144"/>
      <c r="K58" s="64"/>
      <c r="L58" s="64"/>
    </row>
    <row r="59" spans="1:12" s="65" customFormat="1" ht="8.25">
      <c r="A59" s="90">
        <v>43</v>
      </c>
      <c r="B59" s="62"/>
      <c r="C59" s="62"/>
      <c r="D59" s="63"/>
      <c r="E59" s="68"/>
      <c r="F59" s="104"/>
      <c r="G59" s="144"/>
      <c r="H59" s="144"/>
      <c r="I59" s="144"/>
      <c r="J59" s="144"/>
      <c r="K59" s="64"/>
      <c r="L59" s="64"/>
    </row>
    <row r="60" spans="1:12" s="65" customFormat="1" ht="8.25">
      <c r="A60" s="90">
        <v>44</v>
      </c>
      <c r="B60" s="62"/>
      <c r="C60" s="62"/>
      <c r="D60" s="63"/>
      <c r="E60" s="68"/>
      <c r="F60" s="104"/>
      <c r="G60" s="203"/>
      <c r="H60" s="144"/>
      <c r="I60" s="144"/>
      <c r="J60" s="144"/>
      <c r="K60" s="64"/>
      <c r="L60" s="64"/>
    </row>
    <row r="61" spans="1:12" s="65" customFormat="1" ht="8.25">
      <c r="A61" s="90">
        <v>45</v>
      </c>
      <c r="B61" s="62"/>
      <c r="C61" s="62"/>
      <c r="D61" s="63"/>
      <c r="E61" s="68"/>
      <c r="F61" s="104"/>
      <c r="G61" s="203"/>
      <c r="H61" s="144"/>
      <c r="I61" s="144"/>
      <c r="J61" s="144"/>
      <c r="K61" s="64"/>
      <c r="L61" s="64"/>
    </row>
    <row r="62" spans="1:12" s="65" customFormat="1" ht="8.25">
      <c r="A62" s="90">
        <v>46</v>
      </c>
      <c r="B62" s="62"/>
      <c r="C62" s="62"/>
      <c r="D62" s="63"/>
      <c r="E62" s="68"/>
      <c r="F62" s="104"/>
      <c r="G62" s="144"/>
      <c r="H62" s="144"/>
      <c r="I62" s="144"/>
      <c r="J62" s="144"/>
      <c r="K62" s="64"/>
      <c r="L62" s="64"/>
    </row>
    <row r="63" spans="1:12" s="65" customFormat="1" ht="8.25">
      <c r="A63" s="90">
        <v>47</v>
      </c>
      <c r="B63" s="62"/>
      <c r="C63" s="62"/>
      <c r="D63" s="63"/>
      <c r="E63" s="68"/>
      <c r="F63" s="104"/>
      <c r="G63" s="144"/>
      <c r="H63" s="144"/>
      <c r="I63" s="144"/>
      <c r="J63" s="144"/>
      <c r="K63" s="64"/>
      <c r="L63" s="64"/>
    </row>
    <row r="64" spans="1:12" s="65" customFormat="1" ht="8.25">
      <c r="A64" s="90">
        <v>48</v>
      </c>
      <c r="B64" s="62"/>
      <c r="C64" s="62"/>
      <c r="D64" s="63"/>
      <c r="E64" s="68"/>
      <c r="F64" s="104"/>
      <c r="G64" s="203"/>
      <c r="H64" s="144"/>
      <c r="I64" s="144"/>
      <c r="J64" s="144"/>
      <c r="K64" s="64"/>
      <c r="L64" s="64"/>
    </row>
    <row r="65" spans="1:12" s="65" customFormat="1" ht="8.25">
      <c r="A65" s="90">
        <v>49</v>
      </c>
      <c r="B65" s="62"/>
      <c r="C65" s="62"/>
      <c r="D65" s="63"/>
      <c r="E65" s="68"/>
      <c r="F65" s="104"/>
      <c r="G65" s="203"/>
      <c r="H65" s="144"/>
      <c r="I65" s="144"/>
      <c r="J65" s="144"/>
      <c r="K65" s="64"/>
      <c r="L65" s="64"/>
    </row>
    <row r="66" spans="1:12" s="65" customFormat="1" ht="8.25">
      <c r="A66" s="90">
        <v>50</v>
      </c>
      <c r="B66" s="62"/>
      <c r="C66" s="62"/>
      <c r="D66" s="63"/>
      <c r="E66" s="68"/>
      <c r="F66" s="104"/>
      <c r="G66" s="144"/>
      <c r="H66" s="144"/>
      <c r="I66" s="144"/>
      <c r="J66" s="144"/>
      <c r="K66" s="64"/>
      <c r="L66" s="64"/>
    </row>
    <row r="67" spans="1:12" s="65" customFormat="1" ht="8.25">
      <c r="A67" s="90"/>
      <c r="B67" s="62"/>
      <c r="C67" s="62"/>
      <c r="D67" s="63"/>
      <c r="E67" s="68"/>
      <c r="F67" s="104"/>
      <c r="G67" s="144"/>
      <c r="H67" s="144"/>
      <c r="I67" s="144"/>
      <c r="J67" s="144"/>
      <c r="K67" s="64"/>
      <c r="L67" s="64"/>
    </row>
    <row r="68" spans="1:12" s="65" customFormat="1" ht="8.25">
      <c r="A68" s="90"/>
      <c r="B68" s="62"/>
      <c r="C68" s="62"/>
      <c r="D68" s="63"/>
      <c r="E68" s="68"/>
      <c r="F68" s="104"/>
      <c r="G68" s="144"/>
      <c r="H68" s="144"/>
      <c r="I68" s="144"/>
      <c r="J68" s="144"/>
      <c r="K68" s="64"/>
      <c r="L68" s="64"/>
    </row>
    <row r="69" spans="1:12" s="65" customFormat="1" ht="8.25">
      <c r="A69" s="90"/>
      <c r="B69" s="62"/>
      <c r="C69" s="62"/>
      <c r="D69" s="63"/>
      <c r="E69" s="68"/>
      <c r="F69" s="104"/>
      <c r="G69" s="144"/>
      <c r="H69" s="144"/>
      <c r="I69" s="144"/>
      <c r="J69" s="144"/>
      <c r="K69" s="64"/>
      <c r="L69" s="64"/>
    </row>
    <row r="70" spans="1:12" s="65" customFormat="1" ht="8.25">
      <c r="A70" s="90"/>
      <c r="B70" s="62"/>
      <c r="C70" s="62"/>
      <c r="D70" s="63"/>
      <c r="E70" s="68"/>
      <c r="F70" s="104"/>
      <c r="G70" s="144"/>
      <c r="H70" s="144"/>
      <c r="I70" s="144"/>
      <c r="J70" s="144"/>
      <c r="K70" s="64"/>
      <c r="L70" s="64"/>
    </row>
    <row r="71" spans="1:12" ht="12.75">
      <c r="A71" s="153"/>
      <c r="B71" s="34"/>
      <c r="C71" s="34"/>
      <c r="D71" s="35"/>
      <c r="E71" s="346" t="s">
        <v>577</v>
      </c>
      <c r="F71" s="29">
        <f>SUM(F17:F70)</f>
        <v>165000</v>
      </c>
      <c r="G71" s="141"/>
      <c r="H71" s="132"/>
      <c r="I71" s="132"/>
      <c r="J71" s="132"/>
      <c r="K71" s="1"/>
      <c r="L71" s="1"/>
    </row>
    <row r="72" spans="1:12" ht="12.75">
      <c r="A72" s="153"/>
      <c r="B72" s="34"/>
      <c r="C72" s="34"/>
      <c r="D72" s="35"/>
      <c r="E72" s="672" t="s">
        <v>597</v>
      </c>
      <c r="F72" s="298">
        <v>165000</v>
      </c>
      <c r="G72" s="141"/>
      <c r="H72" s="132"/>
      <c r="I72" s="132"/>
      <c r="J72" s="1"/>
      <c r="K72" s="1"/>
      <c r="L72" s="1"/>
    </row>
    <row r="73" spans="1:12" ht="12.75">
      <c r="A73" s="1630" t="s">
        <v>608</v>
      </c>
      <c r="B73" s="1631"/>
      <c r="C73" s="1631"/>
      <c r="D73" s="1631"/>
      <c r="E73" s="1631"/>
      <c r="F73" s="1631"/>
      <c r="G73" s="132"/>
      <c r="H73" s="132"/>
      <c r="I73" s="132"/>
      <c r="J73" s="1"/>
      <c r="K73" s="1"/>
      <c r="L73" s="1"/>
    </row>
    <row r="74" spans="1:12" s="22" customFormat="1" ht="25.5" thickBot="1">
      <c r="A74" s="289">
        <v>1</v>
      </c>
      <c r="B74" s="1130" t="s">
        <v>385</v>
      </c>
      <c r="C74" s="255" t="s">
        <v>386</v>
      </c>
      <c r="D74" s="1131">
        <v>566</v>
      </c>
      <c r="E74" s="588">
        <v>42952</v>
      </c>
      <c r="F74" s="530">
        <v>750</v>
      </c>
      <c r="G74" s="272">
        <f aca="true" t="shared" si="0" ref="G74:G79">SUM(F74)</f>
        <v>750</v>
      </c>
      <c r="H74" s="151"/>
      <c r="I74" s="356"/>
      <c r="J74" s="356"/>
      <c r="K74" s="356"/>
      <c r="L74" s="356"/>
    </row>
    <row r="75" spans="1:12" s="22" customFormat="1" ht="23.25" thickBot="1">
      <c r="A75" s="290">
        <v>2</v>
      </c>
      <c r="B75" s="273" t="s">
        <v>390</v>
      </c>
      <c r="C75" s="274" t="s">
        <v>391</v>
      </c>
      <c r="D75" s="275">
        <v>6653</v>
      </c>
      <c r="E75" s="611">
        <v>42986</v>
      </c>
      <c r="F75" s="551">
        <v>750</v>
      </c>
      <c r="G75" s="502">
        <f t="shared" si="0"/>
        <v>750</v>
      </c>
      <c r="H75" s="151"/>
      <c r="I75" s="151"/>
      <c r="J75" s="151"/>
      <c r="K75" s="151"/>
      <c r="L75" s="151"/>
    </row>
    <row r="76" spans="1:13" s="22" customFormat="1" ht="23.25" thickBot="1">
      <c r="A76" s="843">
        <v>3</v>
      </c>
      <c r="B76" s="1224" t="s">
        <v>410</v>
      </c>
      <c r="C76" s="1234">
        <v>46000000</v>
      </c>
      <c r="D76" s="1232">
        <v>12403</v>
      </c>
      <c r="E76" s="1225">
        <v>42992</v>
      </c>
      <c r="F76" s="1233">
        <v>750</v>
      </c>
      <c r="G76" s="502">
        <f t="shared" si="0"/>
        <v>750</v>
      </c>
      <c r="H76" s="849" t="s">
        <v>8</v>
      </c>
      <c r="I76" s="1612" t="s">
        <v>458</v>
      </c>
      <c r="J76" s="1614"/>
      <c r="K76" s="207"/>
      <c r="L76" s="207"/>
      <c r="M76" s="88"/>
    </row>
    <row r="77" spans="1:12" s="22" customFormat="1" ht="13.5" thickBot="1">
      <c r="A77" s="290">
        <v>4</v>
      </c>
      <c r="B77" s="273" t="s">
        <v>413</v>
      </c>
      <c r="C77" s="768">
        <v>46000000</v>
      </c>
      <c r="D77" s="275">
        <v>1562</v>
      </c>
      <c r="E77" s="611">
        <v>42991</v>
      </c>
      <c r="F77" s="551">
        <v>750</v>
      </c>
      <c r="G77" s="502">
        <f t="shared" si="0"/>
        <v>750</v>
      </c>
      <c r="H77" s="151"/>
      <c r="I77" s="151"/>
      <c r="J77" s="151"/>
      <c r="K77" s="151"/>
      <c r="L77" s="151"/>
    </row>
    <row r="78" spans="1:12" s="22" customFormat="1" ht="20.25" thickBot="1">
      <c r="A78" s="1171">
        <v>5</v>
      </c>
      <c r="B78" s="1172" t="s">
        <v>422</v>
      </c>
      <c r="C78" s="1173" t="s">
        <v>423</v>
      </c>
      <c r="D78" s="1156">
        <v>47</v>
      </c>
      <c r="E78" s="1174">
        <v>42992</v>
      </c>
      <c r="F78" s="1175">
        <v>750</v>
      </c>
      <c r="G78" s="502">
        <f t="shared" si="0"/>
        <v>750</v>
      </c>
      <c r="H78" s="151"/>
      <c r="I78" s="151"/>
      <c r="J78" s="151"/>
      <c r="K78" s="151"/>
      <c r="L78" s="151"/>
    </row>
    <row r="79" spans="1:12" s="22" customFormat="1" ht="19.5">
      <c r="A79" s="42">
        <v>6</v>
      </c>
      <c r="B79" s="942" t="s">
        <v>432</v>
      </c>
      <c r="C79" s="834" t="s">
        <v>468</v>
      </c>
      <c r="D79" s="44">
        <v>116352</v>
      </c>
      <c r="E79" s="59">
        <v>42997</v>
      </c>
      <c r="F79" s="27">
        <v>750</v>
      </c>
      <c r="G79" s="1170">
        <f t="shared" si="0"/>
        <v>750</v>
      </c>
      <c r="H79" s="151"/>
      <c r="I79" s="151"/>
      <c r="J79" s="151"/>
      <c r="K79" s="151"/>
      <c r="L79" s="151"/>
    </row>
    <row r="80" spans="1:12" s="22" customFormat="1" ht="24.75">
      <c r="A80" s="42">
        <v>7</v>
      </c>
      <c r="B80" s="34" t="s">
        <v>445</v>
      </c>
      <c r="C80" s="62" t="s">
        <v>446</v>
      </c>
      <c r="D80" s="44">
        <v>713</v>
      </c>
      <c r="E80" s="59">
        <v>43005</v>
      </c>
      <c r="F80" s="27">
        <v>750</v>
      </c>
      <c r="G80" s="142"/>
      <c r="H80" s="151"/>
      <c r="I80" s="151"/>
      <c r="J80" s="151"/>
      <c r="K80" s="151"/>
      <c r="L80" s="151"/>
    </row>
    <row r="81" spans="1:12" s="22" customFormat="1" ht="25.5" thickBot="1">
      <c r="A81" s="289">
        <v>8</v>
      </c>
      <c r="B81" s="254" t="s">
        <v>447</v>
      </c>
      <c r="C81" s="255" t="s">
        <v>448</v>
      </c>
      <c r="D81" s="269">
        <v>2708</v>
      </c>
      <c r="E81" s="591">
        <v>43005</v>
      </c>
      <c r="F81" s="543">
        <v>750</v>
      </c>
      <c r="G81" s="272">
        <f>SUM(F80:F81)</f>
        <v>1500</v>
      </c>
      <c r="H81" s="151"/>
      <c r="I81" s="151"/>
      <c r="J81" s="151"/>
      <c r="K81" s="151"/>
      <c r="L81" s="151"/>
    </row>
    <row r="82" spans="1:12" s="22" customFormat="1" ht="27" customHeight="1">
      <c r="A82" s="288">
        <v>9</v>
      </c>
      <c r="B82" s="261" t="s">
        <v>449</v>
      </c>
      <c r="C82" s="744" t="s">
        <v>450</v>
      </c>
      <c r="D82" s="265">
        <v>891</v>
      </c>
      <c r="E82" s="590">
        <v>43006</v>
      </c>
      <c r="F82" s="527">
        <v>750</v>
      </c>
      <c r="G82" s="142"/>
      <c r="H82" s="151"/>
      <c r="I82" s="151"/>
      <c r="J82" s="151"/>
      <c r="K82" s="151"/>
      <c r="L82" s="151"/>
    </row>
    <row r="83" spans="1:12" s="222" customFormat="1" ht="17.25" thickBot="1">
      <c r="A83" s="289">
        <v>10</v>
      </c>
      <c r="B83" s="254" t="s">
        <v>449</v>
      </c>
      <c r="C83" s="255" t="s">
        <v>451</v>
      </c>
      <c r="D83" s="269">
        <v>890</v>
      </c>
      <c r="E83" s="591">
        <v>43006</v>
      </c>
      <c r="F83" s="543">
        <v>750</v>
      </c>
      <c r="G83" s="272">
        <f>SUM(F82:F83)</f>
        <v>1500</v>
      </c>
      <c r="H83" s="226"/>
      <c r="I83" s="190"/>
      <c r="J83" s="190"/>
      <c r="K83" s="190"/>
      <c r="L83" s="190"/>
    </row>
    <row r="84" spans="1:12" s="65" customFormat="1" ht="8.25">
      <c r="A84" s="1031">
        <v>11</v>
      </c>
      <c r="B84" s="650"/>
      <c r="C84" s="262"/>
      <c r="D84" s="1031"/>
      <c r="E84" s="688"/>
      <c r="F84" s="1168"/>
      <c r="G84" s="203"/>
      <c r="H84" s="144"/>
      <c r="I84" s="144"/>
      <c r="J84" s="144"/>
      <c r="K84" s="144"/>
      <c r="L84" s="144"/>
    </row>
    <row r="85" spans="1:12" s="65" customFormat="1" ht="8.25">
      <c r="A85" s="101">
        <v>12</v>
      </c>
      <c r="B85" s="123"/>
      <c r="C85" s="62"/>
      <c r="D85" s="123"/>
      <c r="E85" s="102"/>
      <c r="F85" s="186"/>
      <c r="G85" s="203"/>
      <c r="H85" s="144"/>
      <c r="I85" s="144"/>
      <c r="J85" s="144"/>
      <c r="K85" s="144"/>
      <c r="L85" s="144"/>
    </row>
    <row r="86" spans="1:12" s="65" customFormat="1" ht="8.25">
      <c r="A86" s="101">
        <v>13</v>
      </c>
      <c r="B86" s="62"/>
      <c r="C86" s="62"/>
      <c r="D86" s="63"/>
      <c r="E86" s="102"/>
      <c r="F86" s="186"/>
      <c r="G86" s="144"/>
      <c r="H86" s="144"/>
      <c r="I86" s="144"/>
      <c r="J86" s="144"/>
      <c r="K86" s="144"/>
      <c r="L86" s="144"/>
    </row>
    <row r="87" spans="1:12" s="65" customFormat="1" ht="8.25">
      <c r="A87" s="1031">
        <v>14</v>
      </c>
      <c r="B87" s="62"/>
      <c r="C87" s="62"/>
      <c r="D87" s="63"/>
      <c r="E87" s="102"/>
      <c r="F87" s="186"/>
      <c r="G87" s="144"/>
      <c r="H87" s="144"/>
      <c r="I87" s="144"/>
      <c r="J87" s="144"/>
      <c r="K87" s="144"/>
      <c r="L87" s="144"/>
    </row>
    <row r="88" spans="1:12" s="65" customFormat="1" ht="8.25">
      <c r="A88" s="101">
        <v>15</v>
      </c>
      <c r="B88" s="62"/>
      <c r="C88" s="62"/>
      <c r="D88" s="63"/>
      <c r="E88" s="102"/>
      <c r="F88" s="186"/>
      <c r="G88" s="144"/>
      <c r="H88" s="144"/>
      <c r="I88" s="144"/>
      <c r="J88" s="144"/>
      <c r="K88" s="144"/>
      <c r="L88" s="144"/>
    </row>
    <row r="89" spans="1:12" s="65" customFormat="1" ht="8.25">
      <c r="A89" s="101">
        <v>16</v>
      </c>
      <c r="B89" s="62"/>
      <c r="C89" s="62"/>
      <c r="D89" s="63"/>
      <c r="E89" s="102"/>
      <c r="F89" s="186"/>
      <c r="G89" s="144"/>
      <c r="H89" s="144"/>
      <c r="I89" s="144"/>
      <c r="J89" s="144"/>
      <c r="K89" s="144"/>
      <c r="L89" s="144"/>
    </row>
    <row r="90" spans="1:12" s="65" customFormat="1" ht="8.25">
      <c r="A90" s="1031">
        <v>17</v>
      </c>
      <c r="B90" s="424"/>
      <c r="C90" s="424"/>
      <c r="D90" s="449"/>
      <c r="E90" s="450"/>
      <c r="F90" s="487"/>
      <c r="G90" s="332"/>
      <c r="H90" s="144"/>
      <c r="I90" s="144"/>
      <c r="J90" s="144"/>
      <c r="K90" s="144"/>
      <c r="L90" s="144"/>
    </row>
    <row r="91" spans="1:12" s="65" customFormat="1" ht="8.25">
      <c r="A91" s="101">
        <v>18</v>
      </c>
      <c r="B91" s="62"/>
      <c r="C91" s="62"/>
      <c r="D91" s="63"/>
      <c r="E91" s="102"/>
      <c r="F91" s="186"/>
      <c r="G91" s="144"/>
      <c r="H91" s="144"/>
      <c r="I91" s="144"/>
      <c r="J91" s="144"/>
      <c r="K91" s="144"/>
      <c r="L91" s="144"/>
    </row>
    <row r="92" spans="1:12" s="65" customFormat="1" ht="8.25">
      <c r="A92" s="101">
        <v>19</v>
      </c>
      <c r="B92" s="62"/>
      <c r="C92" s="62"/>
      <c r="D92" s="63"/>
      <c r="E92" s="102"/>
      <c r="F92" s="186"/>
      <c r="G92" s="144"/>
      <c r="H92" s="144"/>
      <c r="I92" s="144"/>
      <c r="J92" s="144"/>
      <c r="K92" s="144"/>
      <c r="L92" s="144"/>
    </row>
    <row r="93" spans="1:12" s="65" customFormat="1" ht="8.25">
      <c r="A93" s="1031">
        <v>20</v>
      </c>
      <c r="B93" s="62"/>
      <c r="C93" s="62"/>
      <c r="D93" s="63"/>
      <c r="E93" s="102"/>
      <c r="F93" s="186"/>
      <c r="G93" s="144"/>
      <c r="H93" s="144"/>
      <c r="I93" s="144"/>
      <c r="J93" s="144"/>
      <c r="K93" s="144"/>
      <c r="L93" s="144"/>
    </row>
    <row r="94" spans="1:12" s="65" customFormat="1" ht="8.25">
      <c r="A94" s="101">
        <v>21</v>
      </c>
      <c r="B94" s="62"/>
      <c r="C94" s="62"/>
      <c r="D94" s="63"/>
      <c r="E94" s="102"/>
      <c r="F94" s="186"/>
      <c r="G94" s="144"/>
      <c r="H94" s="144"/>
      <c r="I94" s="144"/>
      <c r="J94" s="144"/>
      <c r="K94" s="144"/>
      <c r="L94" s="144"/>
    </row>
    <row r="95" spans="1:12" s="65" customFormat="1" ht="8.25">
      <c r="A95" s="101">
        <v>22</v>
      </c>
      <c r="B95" s="62"/>
      <c r="C95" s="62"/>
      <c r="D95" s="63"/>
      <c r="E95" s="102"/>
      <c r="F95" s="186"/>
      <c r="G95" s="144"/>
      <c r="H95" s="144"/>
      <c r="I95" s="144"/>
      <c r="J95" s="144"/>
      <c r="K95" s="144"/>
      <c r="L95" s="144"/>
    </row>
    <row r="96" spans="1:12" s="65" customFormat="1" ht="8.25">
      <c r="A96" s="90"/>
      <c r="B96" s="62"/>
      <c r="C96" s="62"/>
      <c r="D96" s="63"/>
      <c r="E96" s="102"/>
      <c r="F96" s="186"/>
      <c r="G96" s="144"/>
      <c r="H96" s="144"/>
      <c r="I96" s="144"/>
      <c r="J96" s="144"/>
      <c r="K96" s="144"/>
      <c r="L96" s="144"/>
    </row>
    <row r="97" spans="1:12" ht="12.75">
      <c r="A97" s="153"/>
      <c r="B97" s="34"/>
      <c r="C97" s="34"/>
      <c r="D97" s="35"/>
      <c r="E97" s="347"/>
      <c r="F97" s="227"/>
      <c r="G97" s="132"/>
      <c r="H97" s="132"/>
      <c r="I97" s="132"/>
      <c r="J97" s="132"/>
      <c r="K97" s="132"/>
      <c r="L97" s="132"/>
    </row>
    <row r="98" spans="1:12" ht="12.75">
      <c r="A98" s="153"/>
      <c r="B98" s="34"/>
      <c r="C98" s="34"/>
      <c r="D98" s="35"/>
      <c r="E98" s="346" t="s">
        <v>577</v>
      </c>
      <c r="F98" s="908">
        <f>SUM(F74:F97)</f>
        <v>7500</v>
      </c>
      <c r="G98" s="149"/>
      <c r="H98" s="132"/>
      <c r="I98" s="1"/>
      <c r="J98" s="1"/>
      <c r="K98" s="1"/>
      <c r="L98" s="1"/>
    </row>
    <row r="99" spans="1:12" ht="12.75">
      <c r="A99" s="153"/>
      <c r="B99" s="34"/>
      <c r="C99" s="34"/>
      <c r="D99" s="35"/>
      <c r="E99" s="672" t="s">
        <v>597</v>
      </c>
      <c r="F99" s="298">
        <v>7500</v>
      </c>
      <c r="G99" s="141"/>
      <c r="H99" s="132"/>
      <c r="I99" s="1"/>
      <c r="J99" s="1"/>
      <c r="K99" s="1"/>
      <c r="L99" s="1"/>
    </row>
    <row r="100" spans="1:12" ht="12.75">
      <c r="A100" s="1630" t="s">
        <v>609</v>
      </c>
      <c r="B100" s="1631"/>
      <c r="C100" s="1631"/>
      <c r="D100" s="1631"/>
      <c r="E100" s="1631"/>
      <c r="F100" s="1631"/>
      <c r="G100" s="132"/>
      <c r="H100" s="132"/>
      <c r="I100" s="1"/>
      <c r="J100" s="1"/>
      <c r="K100" s="1"/>
      <c r="L100" s="1"/>
    </row>
    <row r="101" spans="1:12" ht="23.25" thickBot="1">
      <c r="A101" s="289">
        <v>1</v>
      </c>
      <c r="B101" s="512" t="s">
        <v>622</v>
      </c>
      <c r="C101" s="254" t="s">
        <v>388</v>
      </c>
      <c r="D101" s="765">
        <v>80029</v>
      </c>
      <c r="E101" s="732">
        <v>42983</v>
      </c>
      <c r="F101" s="852">
        <v>7500</v>
      </c>
      <c r="G101" s="272">
        <f>SUM(F101)</f>
        <v>7500</v>
      </c>
      <c r="H101" s="1668" t="s">
        <v>469</v>
      </c>
      <c r="I101" s="1668"/>
      <c r="J101" s="1169"/>
      <c r="K101" s="1"/>
      <c r="L101" s="1"/>
    </row>
    <row r="102" spans="1:12" s="65" customFormat="1" ht="8.25">
      <c r="A102" s="1031">
        <v>2</v>
      </c>
      <c r="B102" s="262"/>
      <c r="C102" s="262"/>
      <c r="D102" s="687"/>
      <c r="E102" s="688"/>
      <c r="F102" s="1032"/>
      <c r="G102" s="144"/>
      <c r="H102" s="144"/>
      <c r="I102" s="64"/>
      <c r="J102" s="64"/>
      <c r="K102" s="64"/>
      <c r="L102" s="64"/>
    </row>
    <row r="103" spans="1:12" s="65" customFormat="1" ht="8.25">
      <c r="A103" s="101">
        <v>3</v>
      </c>
      <c r="B103" s="424"/>
      <c r="C103" s="424"/>
      <c r="D103" s="449"/>
      <c r="E103" s="1166"/>
      <c r="F103" s="1167"/>
      <c r="G103" s="332"/>
      <c r="H103" s="144"/>
      <c r="I103" s="64"/>
      <c r="J103" s="64"/>
      <c r="K103" s="64"/>
      <c r="L103" s="64"/>
    </row>
    <row r="104" spans="1:12" s="65" customFormat="1" ht="8.25">
      <c r="A104" s="101">
        <v>4</v>
      </c>
      <c r="B104" s="424"/>
      <c r="C104" s="424"/>
      <c r="D104" s="449"/>
      <c r="E104" s="1166"/>
      <c r="F104" s="1167"/>
      <c r="G104" s="332"/>
      <c r="H104" s="144"/>
      <c r="I104" s="64"/>
      <c r="J104" s="64"/>
      <c r="K104" s="64"/>
      <c r="L104" s="64"/>
    </row>
    <row r="105" spans="1:12" s="65" customFormat="1" ht="8.25">
      <c r="A105" s="101">
        <v>5</v>
      </c>
      <c r="B105" s="424"/>
      <c r="C105" s="424"/>
      <c r="D105" s="449"/>
      <c r="E105" s="1166"/>
      <c r="F105" s="1167"/>
      <c r="G105" s="332"/>
      <c r="H105" s="144"/>
      <c r="I105" s="64"/>
      <c r="J105" s="64"/>
      <c r="K105" s="64"/>
      <c r="L105" s="64"/>
    </row>
    <row r="106" spans="1:12" s="65" customFormat="1" ht="8.25">
      <c r="A106" s="101">
        <v>6</v>
      </c>
      <c r="B106" s="62"/>
      <c r="C106" s="62"/>
      <c r="D106" s="63"/>
      <c r="E106" s="68"/>
      <c r="F106" s="104"/>
      <c r="G106" s="144"/>
      <c r="H106" s="144"/>
      <c r="I106" s="64"/>
      <c r="J106" s="64"/>
      <c r="K106" s="64"/>
      <c r="L106" s="64"/>
    </row>
    <row r="107" spans="1:12" s="65" customFormat="1" ht="8.25">
      <c r="A107" s="101"/>
      <c r="B107" s="62"/>
      <c r="C107" s="62"/>
      <c r="D107" s="63"/>
      <c r="E107" s="68"/>
      <c r="F107" s="104"/>
      <c r="G107" s="144"/>
      <c r="H107" s="144"/>
      <c r="I107" s="64"/>
      <c r="J107" s="64"/>
      <c r="K107" s="64"/>
      <c r="L107" s="64"/>
    </row>
    <row r="108" spans="1:12" ht="12.75">
      <c r="A108" s="42"/>
      <c r="B108" s="34"/>
      <c r="C108" s="34"/>
      <c r="D108" s="44"/>
      <c r="E108" s="346" t="s">
        <v>577</v>
      </c>
      <c r="F108" s="909">
        <f>SUM(F101:F107)</f>
        <v>7500</v>
      </c>
      <c r="G108" s="132"/>
      <c r="H108" s="151"/>
      <c r="I108" s="1"/>
      <c r="J108" s="1"/>
      <c r="K108" s="1"/>
      <c r="L108" s="1"/>
    </row>
    <row r="109" spans="1:12" ht="12.75">
      <c r="A109" s="42"/>
      <c r="B109" s="34"/>
      <c r="C109" s="34"/>
      <c r="D109" s="44"/>
      <c r="E109" s="672" t="s">
        <v>597</v>
      </c>
      <c r="F109" s="298">
        <v>7500</v>
      </c>
      <c r="G109" s="226"/>
      <c r="H109" s="151"/>
      <c r="I109" s="1"/>
      <c r="J109" s="1"/>
      <c r="K109" s="1"/>
      <c r="L109" s="1"/>
    </row>
    <row r="110" spans="1:12" ht="12.75">
      <c r="A110" s="1630" t="s">
        <v>610</v>
      </c>
      <c r="B110" s="1631"/>
      <c r="C110" s="1631"/>
      <c r="D110" s="1631"/>
      <c r="E110" s="1631"/>
      <c r="F110" s="1631"/>
      <c r="G110" s="132"/>
      <c r="H110" s="132"/>
      <c r="I110" s="1"/>
      <c r="J110" s="1"/>
      <c r="K110" s="1"/>
      <c r="L110" s="1"/>
    </row>
    <row r="111" spans="1:12" ht="25.5" thickBot="1">
      <c r="A111" s="289">
        <v>1</v>
      </c>
      <c r="B111" s="254" t="s">
        <v>381</v>
      </c>
      <c r="C111" s="255" t="s">
        <v>384</v>
      </c>
      <c r="D111" s="269">
        <v>181</v>
      </c>
      <c r="E111" s="591">
        <v>42980</v>
      </c>
      <c r="F111" s="543">
        <v>750</v>
      </c>
      <c r="G111" s="259">
        <f>SUM(F111)</f>
        <v>750</v>
      </c>
      <c r="H111" s="454"/>
      <c r="I111" s="324"/>
      <c r="J111" s="132"/>
      <c r="K111" s="132"/>
      <c r="L111" s="132"/>
    </row>
    <row r="112" spans="1:12" ht="23.25" thickBot="1">
      <c r="A112" s="290">
        <v>2</v>
      </c>
      <c r="B112" s="273" t="s">
        <v>392</v>
      </c>
      <c r="C112" s="274" t="s">
        <v>393</v>
      </c>
      <c r="D112" s="275">
        <v>1528</v>
      </c>
      <c r="E112" s="611">
        <v>42990</v>
      </c>
      <c r="F112" s="551">
        <v>750</v>
      </c>
      <c r="G112" s="291">
        <f>SUM(F112)</f>
        <v>750</v>
      </c>
      <c r="H112" s="132"/>
      <c r="I112" s="132"/>
      <c r="J112" s="132"/>
      <c r="K112" s="132"/>
      <c r="L112" s="132"/>
    </row>
    <row r="113" spans="1:12" ht="22.5">
      <c r="A113" s="288">
        <v>3</v>
      </c>
      <c r="B113" s="261" t="s">
        <v>397</v>
      </c>
      <c r="C113" s="262" t="s">
        <v>397</v>
      </c>
      <c r="D113" s="265">
        <v>7595</v>
      </c>
      <c r="E113" s="590">
        <v>42991</v>
      </c>
      <c r="F113" s="527">
        <v>750</v>
      </c>
      <c r="G113" s="142"/>
      <c r="H113" s="132"/>
      <c r="I113" s="132"/>
      <c r="J113" s="132"/>
      <c r="K113" s="132"/>
      <c r="L113" s="132"/>
    </row>
    <row r="114" spans="1:13" ht="21.75" thickBot="1">
      <c r="A114" s="289">
        <v>4</v>
      </c>
      <c r="B114" s="1304" t="s">
        <v>407</v>
      </c>
      <c r="C114" s="1305">
        <v>46000000</v>
      </c>
      <c r="D114" s="1306">
        <v>12960</v>
      </c>
      <c r="E114" s="1307">
        <v>42990</v>
      </c>
      <c r="F114" s="1308">
        <v>2250</v>
      </c>
      <c r="G114" s="272">
        <f>SUM(F113:F114)</f>
        <v>3000</v>
      </c>
      <c r="H114" s="132"/>
      <c r="I114" s="1663" t="s">
        <v>127</v>
      </c>
      <c r="J114" s="1664"/>
      <c r="K114" s="1664"/>
      <c r="L114" s="1665"/>
      <c r="M114" s="1315" t="s">
        <v>254</v>
      </c>
    </row>
    <row r="115" spans="1:12" ht="23.25" thickBot="1">
      <c r="A115" s="290">
        <v>5</v>
      </c>
      <c r="B115" s="273" t="s">
        <v>433</v>
      </c>
      <c r="C115" s="274" t="s">
        <v>434</v>
      </c>
      <c r="D115" s="275">
        <v>557194</v>
      </c>
      <c r="E115" s="611">
        <v>43000</v>
      </c>
      <c r="F115" s="551">
        <v>750</v>
      </c>
      <c r="G115" s="502">
        <f>SUM(F115)</f>
        <v>750</v>
      </c>
      <c r="H115" s="132"/>
      <c r="I115" s="296"/>
      <c r="J115" s="296"/>
      <c r="K115" s="296"/>
      <c r="L115" s="296"/>
    </row>
    <row r="116" spans="1:12" s="22" customFormat="1" ht="12.75">
      <c r="A116" s="288">
        <v>6</v>
      </c>
      <c r="B116" s="533"/>
      <c r="C116" s="524"/>
      <c r="D116" s="265"/>
      <c r="E116" s="590"/>
      <c r="F116" s="527"/>
      <c r="G116" s="142"/>
      <c r="H116" s="151"/>
      <c r="I116" s="207"/>
      <c r="J116" s="207"/>
      <c r="K116" s="207"/>
      <c r="L116" s="207"/>
    </row>
    <row r="117" spans="1:12" s="23" customFormat="1" ht="12.75">
      <c r="A117" s="42">
        <v>7</v>
      </c>
      <c r="B117" s="87"/>
      <c r="C117" s="1316"/>
      <c r="D117" s="38"/>
      <c r="E117" s="60"/>
      <c r="F117" s="41"/>
      <c r="G117" s="133"/>
      <c r="H117" s="133"/>
      <c r="I117" s="133"/>
      <c r="J117" s="133"/>
      <c r="K117" s="133"/>
      <c r="L117" s="133"/>
    </row>
    <row r="118" spans="1:12" s="23" customFormat="1" ht="12.75">
      <c r="A118" s="43">
        <v>8</v>
      </c>
      <c r="B118" s="187"/>
      <c r="C118" s="1316"/>
      <c r="D118" s="38"/>
      <c r="E118" s="60"/>
      <c r="F118" s="41"/>
      <c r="G118" s="133"/>
      <c r="H118" s="133"/>
      <c r="I118" s="133"/>
      <c r="J118" s="133"/>
      <c r="K118" s="133"/>
      <c r="L118" s="133"/>
    </row>
    <row r="119" spans="1:12" s="23" customFormat="1" ht="12.75">
      <c r="A119" s="43">
        <v>9</v>
      </c>
      <c r="B119" s="187"/>
      <c r="C119" s="1316"/>
      <c r="D119" s="38"/>
      <c r="E119" s="60"/>
      <c r="F119" s="41"/>
      <c r="G119" s="196"/>
      <c r="H119" s="133"/>
      <c r="I119" s="133"/>
      <c r="J119" s="133"/>
      <c r="K119" s="133"/>
      <c r="L119" s="133"/>
    </row>
    <row r="120" spans="1:12" s="23" customFormat="1" ht="12.75">
      <c r="A120" s="43">
        <v>10</v>
      </c>
      <c r="B120" s="187"/>
      <c r="C120" s="187"/>
      <c r="D120" s="39"/>
      <c r="E120" s="60"/>
      <c r="F120" s="41"/>
      <c r="G120" s="196"/>
      <c r="H120" s="133"/>
      <c r="I120" s="133"/>
      <c r="J120" s="133"/>
      <c r="K120" s="133"/>
      <c r="L120" s="133"/>
    </row>
    <row r="121" spans="1:12" s="65" customFormat="1" ht="8.25">
      <c r="A121" s="101">
        <v>11</v>
      </c>
      <c r="B121" s="62"/>
      <c r="C121" s="62"/>
      <c r="D121" s="63"/>
      <c r="E121" s="68"/>
      <c r="F121" s="104"/>
      <c r="G121" s="203"/>
      <c r="H121" s="144"/>
      <c r="I121" s="144"/>
      <c r="J121" s="144"/>
      <c r="K121" s="144"/>
      <c r="L121" s="144"/>
    </row>
    <row r="122" spans="1:12" s="65" customFormat="1" ht="9">
      <c r="A122" s="101">
        <v>12</v>
      </c>
      <c r="B122" s="62"/>
      <c r="C122" s="62"/>
      <c r="D122" s="63"/>
      <c r="E122" s="68"/>
      <c r="F122" s="489"/>
      <c r="G122" s="144"/>
      <c r="H122" s="490"/>
      <c r="I122" s="205"/>
      <c r="J122" s="219"/>
      <c r="K122" s="219"/>
      <c r="L122" s="376"/>
    </row>
    <row r="123" spans="1:12" s="65" customFormat="1" ht="8.25">
      <c r="A123" s="101">
        <v>13</v>
      </c>
      <c r="B123" s="62"/>
      <c r="C123" s="62"/>
      <c r="D123" s="63"/>
      <c r="E123" s="68"/>
      <c r="F123" s="104"/>
      <c r="G123" s="203"/>
      <c r="H123" s="144"/>
      <c r="I123" s="144"/>
      <c r="J123" s="144"/>
      <c r="K123" s="144"/>
      <c r="L123" s="144"/>
    </row>
    <row r="124" spans="1:12" s="65" customFormat="1" ht="8.25">
      <c r="A124" s="101">
        <v>14</v>
      </c>
      <c r="B124" s="62"/>
      <c r="C124" s="62"/>
      <c r="D124" s="63"/>
      <c r="E124" s="68"/>
      <c r="F124" s="104"/>
      <c r="G124" s="203"/>
      <c r="H124" s="144"/>
      <c r="I124" s="144"/>
      <c r="J124" s="144"/>
      <c r="K124" s="144"/>
      <c r="L124" s="144"/>
    </row>
    <row r="125" spans="1:12" s="65" customFormat="1" ht="8.25">
      <c r="A125" s="101">
        <v>15</v>
      </c>
      <c r="B125" s="62"/>
      <c r="C125" s="62"/>
      <c r="D125" s="63"/>
      <c r="E125" s="68"/>
      <c r="F125" s="104"/>
      <c r="G125" s="144"/>
      <c r="H125" s="144"/>
      <c r="I125" s="144"/>
      <c r="J125" s="144"/>
      <c r="K125" s="144"/>
      <c r="L125" s="144"/>
    </row>
    <row r="126" spans="1:12" ht="12.75">
      <c r="A126" s="4"/>
      <c r="B126" s="19"/>
      <c r="C126" s="19"/>
      <c r="D126" s="7"/>
      <c r="E126" s="346" t="s">
        <v>577</v>
      </c>
      <c r="F126" s="909">
        <f>SUM(F111:F125)</f>
        <v>5250</v>
      </c>
      <c r="G126" s="141"/>
      <c r="H126" s="1"/>
      <c r="I126" s="1"/>
      <c r="J126" s="1"/>
      <c r="K126" s="1"/>
      <c r="L126" s="1"/>
    </row>
    <row r="127" spans="1:12" ht="12.75">
      <c r="A127" s="4"/>
      <c r="B127" s="18"/>
      <c r="C127" s="18"/>
      <c r="D127" s="7"/>
      <c r="E127" s="672" t="s">
        <v>597</v>
      </c>
      <c r="F127" s="298">
        <v>5250</v>
      </c>
      <c r="G127" s="226"/>
      <c r="H127" s="1"/>
      <c r="I127" s="1"/>
      <c r="J127" s="1"/>
      <c r="K127" s="1"/>
      <c r="L127" s="1"/>
    </row>
    <row r="128" spans="1:12" ht="12.75">
      <c r="A128" s="1"/>
      <c r="B128" s="8"/>
      <c r="C128" s="8"/>
      <c r="D128" s="6"/>
      <c r="E128" s="3"/>
      <c r="F128" s="13"/>
      <c r="G128" s="1"/>
      <c r="H128" s="1"/>
      <c r="I128" s="1"/>
      <c r="J128" s="1"/>
      <c r="K128" s="1"/>
      <c r="L128" s="1"/>
    </row>
    <row r="129" spans="1:12" ht="12.75">
      <c r="A129" s="1552"/>
      <c r="B129" s="1552"/>
      <c r="C129" s="1552"/>
      <c r="D129" s="20"/>
      <c r="E129" s="3"/>
      <c r="F129" s="13"/>
      <c r="G129" s="1"/>
      <c r="H129" s="1"/>
      <c r="I129" s="1"/>
      <c r="J129" s="1"/>
      <c r="K129" s="1"/>
      <c r="L129" s="1"/>
    </row>
    <row r="130" spans="1:12" ht="12.75">
      <c r="A130" s="1"/>
      <c r="B130" s="8"/>
      <c r="C130" s="8"/>
      <c r="D130" s="6"/>
      <c r="E130" s="3"/>
      <c r="F130" s="13"/>
      <c r="G130" s="1"/>
      <c r="H130" s="1"/>
      <c r="I130" s="1"/>
      <c r="J130" s="1"/>
      <c r="K130" s="1"/>
      <c r="L130" s="1"/>
    </row>
    <row r="131" spans="1:12" ht="12.75">
      <c r="A131" s="1553" t="s">
        <v>618</v>
      </c>
      <c r="B131" s="1553"/>
      <c r="C131" s="1553"/>
      <c r="D131" s="11"/>
      <c r="E131" s="3"/>
      <c r="F131" s="13" t="s">
        <v>619</v>
      </c>
      <c r="G131" s="1"/>
      <c r="H131" s="1"/>
      <c r="I131" s="1"/>
      <c r="J131" s="1"/>
      <c r="K131" s="1"/>
      <c r="L131" s="1"/>
    </row>
    <row r="132" spans="1:12" ht="12.75">
      <c r="A132" s="1"/>
      <c r="B132" s="8"/>
      <c r="C132" s="8"/>
      <c r="D132" s="6"/>
      <c r="E132" s="3"/>
      <c r="F132" s="13"/>
      <c r="G132" s="1"/>
      <c r="H132" s="1"/>
      <c r="I132" s="1"/>
      <c r="J132" s="1"/>
      <c r="K132" s="1"/>
      <c r="L132" s="1"/>
    </row>
    <row r="133" spans="1:12" ht="12.75">
      <c r="A133" s="1669" t="s">
        <v>574</v>
      </c>
      <c r="B133" s="1669"/>
      <c r="C133" s="1601" t="s">
        <v>575</v>
      </c>
      <c r="D133" s="1601"/>
      <c r="E133" s="1601"/>
      <c r="F133" s="1601"/>
      <c r="G133" s="1"/>
      <c r="H133" s="1"/>
      <c r="I133" s="1"/>
      <c r="J133" s="1"/>
      <c r="K133" s="1"/>
      <c r="L133" s="1"/>
    </row>
    <row r="134" spans="3:12" ht="12.75">
      <c r="C134" s="1601"/>
      <c r="D134" s="1601"/>
      <c r="E134" s="1601"/>
      <c r="F134" s="1601"/>
      <c r="G134" s="1"/>
      <c r="H134" s="1"/>
      <c r="I134" s="1"/>
      <c r="J134" s="1"/>
      <c r="K134" s="1"/>
      <c r="L134" s="1"/>
    </row>
    <row r="135" spans="3:12" ht="12.75">
      <c r="C135" s="1601"/>
      <c r="D135" s="1601"/>
      <c r="E135" s="1601"/>
      <c r="F135" s="1601"/>
      <c r="G135" s="1"/>
      <c r="H135" s="1"/>
      <c r="I135" s="1"/>
      <c r="J135" s="1"/>
      <c r="K135" s="1"/>
      <c r="L135" s="1"/>
    </row>
    <row r="136" spans="7:12" ht="12.75">
      <c r="G136" s="1"/>
      <c r="H136" s="1"/>
      <c r="I136" s="1"/>
      <c r="J136" s="1"/>
      <c r="K136" s="1"/>
      <c r="L136" s="1"/>
    </row>
    <row r="137" spans="7:12" ht="12.75">
      <c r="G137" s="1"/>
      <c r="H137" s="1"/>
      <c r="I137" s="1"/>
      <c r="J137" s="1"/>
      <c r="K137" s="1"/>
      <c r="L137" s="1"/>
    </row>
    <row r="138" spans="7:12" ht="12.75">
      <c r="G138" s="1"/>
      <c r="H138" s="1"/>
      <c r="I138" s="1"/>
      <c r="J138" s="1"/>
      <c r="K138" s="1"/>
      <c r="L138" s="1"/>
    </row>
    <row r="139" spans="7:12" ht="12.75">
      <c r="G139" s="1"/>
      <c r="H139" s="1"/>
      <c r="I139" s="1"/>
      <c r="J139" s="1"/>
      <c r="K139" s="1"/>
      <c r="L139" s="1"/>
    </row>
    <row r="140" spans="7:12" ht="12.75">
      <c r="G140" s="1"/>
      <c r="H140" s="1"/>
      <c r="I140" s="1"/>
      <c r="J140" s="1"/>
      <c r="K140" s="1"/>
      <c r="L140" s="1"/>
    </row>
    <row r="141" spans="7:12" ht="12.75">
      <c r="G141" s="1"/>
      <c r="H141" s="1"/>
      <c r="I141" s="1"/>
      <c r="J141" s="1"/>
      <c r="K141" s="1"/>
      <c r="L141" s="1"/>
    </row>
    <row r="142" spans="7:12" ht="12.75">
      <c r="G142" s="1"/>
      <c r="H142" s="1"/>
      <c r="I142" s="1"/>
      <c r="J142" s="1"/>
      <c r="K142" s="1"/>
      <c r="L142" s="1"/>
    </row>
    <row r="143" spans="7:12" ht="12.75">
      <c r="G143" s="1"/>
      <c r="H143" s="1"/>
      <c r="I143" s="1"/>
      <c r="J143" s="1"/>
      <c r="K143" s="1"/>
      <c r="L143" s="1"/>
    </row>
    <row r="144" spans="7:12" ht="12.75">
      <c r="G144" s="1"/>
      <c r="H144" s="1"/>
      <c r="I144" s="1"/>
      <c r="J144" s="1"/>
      <c r="K144" s="1"/>
      <c r="L144" s="1"/>
    </row>
    <row r="145" spans="7:12" ht="12.75">
      <c r="G145" s="1"/>
      <c r="H145" s="1"/>
      <c r="I145" s="1"/>
      <c r="J145" s="1"/>
      <c r="K145" s="1"/>
      <c r="L145" s="1"/>
    </row>
    <row r="146" spans="7:12" ht="12.75">
      <c r="G146" s="1"/>
      <c r="H146" s="1"/>
      <c r="I146" s="1"/>
      <c r="J146" s="1"/>
      <c r="K146" s="1"/>
      <c r="L146" s="1"/>
    </row>
    <row r="147" spans="7:12" ht="12.75">
      <c r="G147" s="1"/>
      <c r="H147" s="1"/>
      <c r="I147" s="1"/>
      <c r="J147" s="1"/>
      <c r="K147" s="1"/>
      <c r="L147" s="1"/>
    </row>
    <row r="148" spans="7:12" ht="12.75">
      <c r="G148" s="1"/>
      <c r="H148" s="1"/>
      <c r="I148" s="1"/>
      <c r="J148" s="1"/>
      <c r="K148" s="1"/>
      <c r="L148" s="1"/>
    </row>
    <row r="149" spans="7:12" ht="12.75">
      <c r="G149" s="1"/>
      <c r="H149" s="1"/>
      <c r="I149" s="1"/>
      <c r="J149" s="1"/>
      <c r="K149" s="1"/>
      <c r="L149" s="1"/>
    </row>
    <row r="150" spans="7:12" ht="12.75">
      <c r="G150" s="1"/>
      <c r="H150" s="1"/>
      <c r="I150" s="1"/>
      <c r="J150" s="1"/>
      <c r="K150" s="1"/>
      <c r="L150" s="1"/>
    </row>
    <row r="151" spans="7:12" ht="12.75">
      <c r="G151" s="1"/>
      <c r="H151" s="1"/>
      <c r="I151" s="1"/>
      <c r="J151" s="1"/>
      <c r="K151" s="1"/>
      <c r="L151" s="1"/>
    </row>
    <row r="152" spans="7:12" ht="12.75">
      <c r="G152" s="1"/>
      <c r="H152" s="1"/>
      <c r="I152" s="1"/>
      <c r="J152" s="1"/>
      <c r="K152" s="1"/>
      <c r="L152" s="1"/>
    </row>
    <row r="153" spans="7:12" ht="12.75">
      <c r="G153" s="1"/>
      <c r="H153" s="1"/>
      <c r="I153" s="1"/>
      <c r="J153" s="1"/>
      <c r="K153" s="1"/>
      <c r="L153" s="1"/>
    </row>
    <row r="154" spans="7:12" ht="12.75">
      <c r="G154" s="1"/>
      <c r="H154" s="1"/>
      <c r="I154" s="1"/>
      <c r="J154" s="1"/>
      <c r="K154" s="1"/>
      <c r="L154" s="1"/>
    </row>
    <row r="155" spans="7:12" ht="12.75">
      <c r="G155" s="1"/>
      <c r="H155" s="1"/>
      <c r="I155" s="1"/>
      <c r="J155" s="1"/>
      <c r="K155" s="1"/>
      <c r="L155" s="1"/>
    </row>
    <row r="156" spans="7:12" ht="12.75">
      <c r="G156" s="1"/>
      <c r="H156" s="1"/>
      <c r="I156" s="1"/>
      <c r="J156" s="1"/>
      <c r="K156" s="1"/>
      <c r="L156" s="1"/>
    </row>
    <row r="157" spans="7:12" ht="12.75">
      <c r="G157" s="1"/>
      <c r="H157" s="1"/>
      <c r="I157" s="1"/>
      <c r="J157" s="1"/>
      <c r="K157" s="1"/>
      <c r="L157" s="1"/>
    </row>
    <row r="158" spans="7:12" ht="12.75">
      <c r="G158" s="1"/>
      <c r="H158" s="1"/>
      <c r="I158" s="1"/>
      <c r="J158" s="1"/>
      <c r="K158" s="1"/>
      <c r="L158" s="1"/>
    </row>
    <row r="159" spans="7:12" ht="12.75">
      <c r="G159" s="1"/>
      <c r="H159" s="1"/>
      <c r="I159" s="1"/>
      <c r="J159" s="1"/>
      <c r="K159" s="1"/>
      <c r="L159" s="1"/>
    </row>
    <row r="160" spans="7:12" ht="12.75">
      <c r="G160" s="1"/>
      <c r="H160" s="1"/>
      <c r="I160" s="1"/>
      <c r="J160" s="1"/>
      <c r="K160" s="1"/>
      <c r="L160" s="1"/>
    </row>
    <row r="161" spans="7:12" ht="12.75">
      <c r="G161" s="1"/>
      <c r="H161" s="1"/>
      <c r="I161" s="1"/>
      <c r="J161" s="1"/>
      <c r="K161" s="1"/>
      <c r="L161" s="1"/>
    </row>
    <row r="162" spans="7:12" ht="12.75">
      <c r="G162" s="1"/>
      <c r="H162" s="1"/>
      <c r="I162" s="1"/>
      <c r="J162" s="1"/>
      <c r="K162" s="1"/>
      <c r="L162" s="1"/>
    </row>
    <row r="163" spans="7:12" ht="12.75">
      <c r="G163" s="1"/>
      <c r="H163" s="1"/>
      <c r="I163" s="1"/>
      <c r="J163" s="1"/>
      <c r="K163" s="1"/>
      <c r="L163" s="1"/>
    </row>
    <row r="164" spans="7:12" ht="12.75">
      <c r="G164" s="1"/>
      <c r="H164" s="1"/>
      <c r="I164" s="1"/>
      <c r="J164" s="1"/>
      <c r="K164" s="1"/>
      <c r="L164" s="1"/>
    </row>
    <row r="165" spans="7:12" ht="12.75">
      <c r="G165" s="1"/>
      <c r="H165" s="1"/>
      <c r="I165" s="1"/>
      <c r="J165" s="1"/>
      <c r="K165" s="1"/>
      <c r="L165" s="1"/>
    </row>
    <row r="166" spans="7:12" ht="12.75">
      <c r="G166" s="1"/>
      <c r="H166" s="1"/>
      <c r="I166" s="1"/>
      <c r="J166" s="1"/>
      <c r="K166" s="1"/>
      <c r="L166" s="1"/>
    </row>
    <row r="167" spans="7:12" ht="12.75">
      <c r="G167" s="1"/>
      <c r="H167" s="1"/>
      <c r="I167" s="1"/>
      <c r="J167" s="1"/>
      <c r="K167" s="1"/>
      <c r="L167" s="1"/>
    </row>
    <row r="168" spans="7:12" ht="12.75">
      <c r="G168" s="1"/>
      <c r="H168" s="1"/>
      <c r="I168" s="1"/>
      <c r="J168" s="1"/>
      <c r="K168" s="1"/>
      <c r="L168" s="1"/>
    </row>
    <row r="169" spans="7:12" ht="12.75">
      <c r="G169" s="1"/>
      <c r="H169" s="1"/>
      <c r="I169" s="1"/>
      <c r="J169" s="1"/>
      <c r="K169" s="1"/>
      <c r="L169" s="1"/>
    </row>
  </sheetData>
  <sheetProtection/>
  <mergeCells count="20">
    <mergeCell ref="B6:E6"/>
    <mergeCell ref="A100:F100"/>
    <mergeCell ref="A9:A15"/>
    <mergeCell ref="B9:B15"/>
    <mergeCell ref="C9:C15"/>
    <mergeCell ref="A73:F73"/>
    <mergeCell ref="D9:D15"/>
    <mergeCell ref="E9:F9"/>
    <mergeCell ref="E10:F14"/>
    <mergeCell ref="A16:F16"/>
    <mergeCell ref="A133:B133"/>
    <mergeCell ref="C133:F135"/>
    <mergeCell ref="A110:F110"/>
    <mergeCell ref="A129:C129"/>
    <mergeCell ref="A131:C131"/>
    <mergeCell ref="H31:I31"/>
    <mergeCell ref="I114:L114"/>
    <mergeCell ref="J31:K31"/>
    <mergeCell ref="I76:J76"/>
    <mergeCell ref="H101:I10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2017-10-27T05:08:47Z</cp:lastPrinted>
  <dcterms:created xsi:type="dcterms:W3CDTF">2005-01-14T07:40:11Z</dcterms:created>
  <dcterms:modified xsi:type="dcterms:W3CDTF">2019-06-13T06:14:00Z</dcterms:modified>
  <cp:category/>
  <cp:version/>
  <cp:contentType/>
  <cp:contentStatus/>
</cp:coreProperties>
</file>